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A_DE_POSTULANTE" sheetId="1" r:id="rId4"/>
    <sheet state="hidden" name="Listas" sheetId="2" r:id="rId5"/>
    <sheet state="hidden" name="CALCULADORA" sheetId="3" r:id="rId6"/>
    <sheet state="hidden" name="FECHAS" sheetId="4" r:id="rId7"/>
    <sheet state="hidden" name="BD numeración" sheetId="5" r:id="rId8"/>
    <sheet state="hidden" name="ACAD" sheetId="6" r:id="rId9"/>
    <sheet state="hidden" name="UBICGEO" sheetId="7" r:id="rId10"/>
  </sheets>
  <definedNames>
    <definedName name="cientoveintinueve">Listas!$G$143:$G$144</definedName>
    <definedName name="SANMARTINP">UBICGEO!$J$1800:$J$1813</definedName>
    <definedName name="TACNA">UBICGEO!$D$188:$D$191</definedName>
    <definedName name="Universitario">Listas!$M$2:$M$5</definedName>
    <definedName name="cientocuarentaycinco">Listas!$G$217:$G$224</definedName>
    <definedName name="noventaycinco">Listas!$G$55:$G$59</definedName>
    <definedName name="SeleccioneDis">UBICGEO!$J$2</definedName>
    <definedName name="TAMBOPATA">UBICGEO!$J$1507:$J$1510</definedName>
    <definedName name="Afines">Listas!$O$2:$O$3</definedName>
    <definedName name="CAJAMARCA">UBICGEO!$D$56:$D$68</definedName>
    <definedName name="CAÑETE">UBICGEO!$J$1343:$J$1358</definedName>
    <definedName name="SANMARTIN">UBICGEO!$D$178:$D$187</definedName>
    <definedName name="noventa">Listas!$G$45:$G$46</definedName>
    <definedName name="SANANTONIODEPUTINA">UBICGEO!$J$1715:$J$1719</definedName>
    <definedName name="PURUS">UBICGEO!$J$1876</definedName>
    <definedName name="ASUNCION">UBICGEO!$J$110:$J$111</definedName>
    <definedName name="SANPABLO">UBICGEO!$J$677:$J$680</definedName>
    <definedName name="TARATA">UBICGEO!$J$1839:$J$1846</definedName>
    <definedName name="cientocuarentaysiete">Listas!$G$233:$G$240</definedName>
    <definedName name="CAJATAMBO">UBICGEO!$J$1331:$J$1335</definedName>
    <definedName name="LAMAS">UBICGEO!$J$1765:$J$1775</definedName>
    <definedName name="PUERTOINCA">UBICGEO!$J$975:$J$979</definedName>
    <definedName name="CORONELPORTILLO">UBICGEO!$J$1860:$J$1866</definedName>
    <definedName name="CUTERVO">UBICGEO!$J$620:$J$634</definedName>
    <definedName name="MORROPON">UBICGEO!$J$1595:$J$1604</definedName>
    <definedName name="ochentaytres">Listas!$G$32</definedName>
    <definedName name="setentayseis">#REF!</definedName>
    <definedName name="MELGAR">UBICGEO!$J$1702:$J$1710</definedName>
    <definedName name="ochentaydos">Listas!$G$29:$G$30</definedName>
    <definedName name="AYACUCHO">UBICGEO!$D$45:$D$55</definedName>
    <definedName name="setentayocho">#REF!</definedName>
    <definedName name="CHUMBIVILCAS">UBICGEO!$J$747:$J$754</definedName>
    <definedName name="HUANCAYO">UBICGEO!$J$1038:$J$1065</definedName>
    <definedName name="PARINACOCHAS">UBICGEO!$J$516:$J$523</definedName>
    <definedName name="cientocuarenta">Listas!$G$177:$G$184</definedName>
    <definedName name="cientoonce">Listas!$G$106:$G$107</definedName>
    <definedName name="GENERALSANCHEZCERRO">UBICGEO!$J$1524:$J$1534</definedName>
    <definedName name="CUSCOP">UBICGEO!$J$699:$J$706</definedName>
    <definedName name="ochentayocho">Listas!$G$41:$G$42</definedName>
    <definedName name="MARAÑON">UBICGEO!$J$966:$J$970</definedName>
    <definedName name="URUBAMBA">UBICGEO!$J$804:$J$810</definedName>
    <definedName name="CHICLAYO">UBICGEO!$J$1245:$J$1264</definedName>
    <definedName name="UCAYALIP">UBICGEO!$J$1491:$J$1496</definedName>
    <definedName name="noventayocho">Listas!$G$77:$G$82</definedName>
    <definedName name="TAHUAMANU">UBICGEO!$J$1515:$J$1517</definedName>
    <definedName name="ICAP">UBICGEO!$J$995:$J$1008</definedName>
    <definedName name="PÀUCARDELSARASARA">UBICGEO!$J$524:$J$533</definedName>
    <definedName name="OYON">UBICGEO!$J$1415:$J$1420</definedName>
    <definedName name="LEONCIOPRADO">UBICGEO!$J$956:$J$965</definedName>
    <definedName name="SANIGNACIO">UBICGEO!$J$650:$J$656</definedName>
    <definedName name="CASTROVIRREYNA">UBICGEO!$J$850:$J$862</definedName>
    <definedName name="ICA">UBICGEO!$D$101:$D$105</definedName>
    <definedName name="SANROMAN">UBICGEO!$J$1720:$J$1724</definedName>
    <definedName name="ATALAYA">UBICGEO!$J$1867:$J$1870</definedName>
    <definedName name="MARISCALNIETO">UBICGEO!$J$1518:$J$1523</definedName>
    <definedName name="cientodos">Listas!$G$94:$G$95</definedName>
    <definedName name="HUANCASANCOS">UBICGEO!$J$468:$J$471</definedName>
    <definedName name="JORGEBASADRE">UBICGEO!$J$1836:$J$1838</definedName>
    <definedName name="SÍ">Listas!$AD$3:$AD$5</definedName>
    <definedName name="UCAYALI">UBICGEO!$D$195:$D$198</definedName>
    <definedName name="noventayuno">Listas!$G$47:$G$48</definedName>
    <definedName name="YAROWILCA">UBICGEO!$J$987:$J$994</definedName>
    <definedName name="PUNO">UBICGEO!$D$165:$D$177</definedName>
    <definedName name="SANCHEZCARRION">UBICGEO!$J$1222:$J$1229</definedName>
    <definedName name="LAMBAYEQUEP">UBICGEO!$J$1271:$J$1282</definedName>
    <definedName name="LUCANAS">UBICGEO!$J$495:$J$515</definedName>
    <definedName name="OTUZCO">UBICGEO!$J$1194:$J$1203</definedName>
    <definedName name="unoCOND">ACAD!$F$4</definedName>
    <definedName name="CANTA">UBICGEO!$J$1336:$J$1342</definedName>
    <definedName name="setenta">Listas!$G$10:$G$13</definedName>
    <definedName name="setentaysiete">#REF!</definedName>
    <definedName name="ANGARAES">UBICGEO!$J$838:$J$849</definedName>
    <definedName name="SUCRE">UBICGEO!$J$534:$J$544</definedName>
    <definedName name="sesentaynueve">Listas!$G$4:$G$8</definedName>
    <definedName name="MOYOBAMBA">UBICGEO!$J$1742:$J$1747</definedName>
    <definedName name="ASCOPE">UBICGEO!$J$1173:$J$1180</definedName>
    <definedName name="setentayuno">Listas!$G$14:$G$18</definedName>
    <definedName name="HUARI">UBICGEO!$J$152:$J$167</definedName>
    <definedName name="ZARUMILLA">UBICGEO!$J$1856:$J$1859</definedName>
    <definedName name="tecnico1">Listas!$M$9:$M$11</definedName>
    <definedName name="cientoveinte">Listas!$G$128:$G$129</definedName>
    <definedName name="cientodiecieis">Listas!$G$119:$G$120</definedName>
    <definedName name="cientotreintaynueve">Listas!$G$171:$G$176</definedName>
    <definedName name="DOSDEMAYO">UBICGEO!$J$932:$J$940</definedName>
    <definedName name="MOQUEGUA">UBICGEO!$D$151:$D$153</definedName>
    <definedName name="NIVELACAD">Listas!$I$3:$I$6</definedName>
    <definedName name="cientoveintisiete">#REF!</definedName>
    <definedName name="SECHURA">UBICGEO!$J$1626:$J$1631</definedName>
    <definedName name="MARISCALCACERES">UBICGEO!$J$1776:$J$1780</definedName>
    <definedName name="PAITA">UBICGEO!$J$1605:$J$1611</definedName>
    <definedName name="BOLOGNESI">UBICGEO!$J$112:$J$126</definedName>
    <definedName name="cientodiecisiete">Listas!$G$121:$G$122</definedName>
    <definedName name="cientonueve">Listas!$G$102:$G$103</definedName>
    <definedName name="PACASMAYO">UBICGEO!$J$1204:$J$1208</definedName>
    <definedName name="HUANUCO">UBICGEO!$D$90:$D$100</definedName>
    <definedName name="GRANCHIMU">UBICGEO!$J$1238:$J$1241</definedName>
    <definedName name="CANDARAVE">UBICGEO!$J$1830:$J$1835</definedName>
    <definedName name="ochentayseis">Listas!$G$37:$G$38</definedName>
    <definedName name="ANTABAMBA">UBICGEO!$J$282:$J$288</definedName>
    <definedName name="LAMAR">UBICGEO!$J$484:$J$494</definedName>
    <definedName name="ANTONIORAYMONDI">UBICGEO!$J$104:$J$109</definedName>
    <definedName name="cientotres">Listas!$G$96:$G$97</definedName>
    <definedName name="TOCACHE">UBICGEO!$J$1814:$J$1818</definedName>
    <definedName name="CAJAMARCAP">UBICGEO!$J$565:$J$576</definedName>
    <definedName name="TAYACAJA">UBICGEO!$J$890:$J$910</definedName>
    <definedName name="HUANTA">UBICGEO!$J$472:$J$483</definedName>
    <definedName name="setentaydos">Listas!$G$25:$G$26</definedName>
    <definedName name="REQUENA">UBICGEO!$J$1480:$J$1490</definedName>
    <definedName name="ANDAHUAYLAS">UBICGEO!$J$262:$J$281</definedName>
    <definedName name="LORETO">UBICGEO!$D$140:$D$147</definedName>
    <definedName name="PASCO">UBICGEO!$D$154:$D$156</definedName>
    <definedName name="PISCO">UBICGEO!$J$1030:$J$1037</definedName>
    <definedName name="Secundaria">Listas!$M$12</definedName>
    <definedName name="ochentaycinco">Listas!$G$35:$G$36</definedName>
    <definedName name="CHANCHAMAYO">UBICGEO!$J$1081:$J$1086</definedName>
    <definedName name="cientotreintayocho">Listas!$G$164:$G$170</definedName>
    <definedName name="POMABAMBA">UBICGEO!$J$212:$J$215</definedName>
    <definedName name="JUNIN">UBICGEO!$D$106:$D$114</definedName>
    <definedName name="cientoquince">Listas!$G$115:$G$118</definedName>
    <definedName name="AYABACA">UBICGEO!$J$1577:$J$1586</definedName>
    <definedName name="AREQUIPAP">UBICGEO!$J$337:$J$365</definedName>
    <definedName name="COTABAMBAS">UBICGEO!$J$306:$J$311</definedName>
    <definedName name="HUANCAVELICA">UBICGEO!$D$83:$D$89</definedName>
    <definedName name="noventaycuatro">Listas!$G$53:$G$54</definedName>
    <definedName name="SANDIA">UBICGEO!$J$1725:$J$1734</definedName>
    <definedName name="ochentayuno">Listas!$G$27:$G$28</definedName>
    <definedName name="TARMA">UBICGEO!$J$1134:$J$1142</definedName>
    <definedName name="CHUCUITO">UBICGEO!$J$1672:$J$1678</definedName>
    <definedName name="CUSCO">UBICGEO!$D$70:$D$82</definedName>
    <definedName name="cientotreintaytres">Listas!$G$153:$G$154</definedName>
    <definedName name="HUAYTARA">UBICGEO!$J$874:$J$889</definedName>
    <definedName name="CONDORCANQUI">UBICGEO!$J$42:$J$44</definedName>
    <definedName name="NASCA">UBICGEO!$J$1020:$J$1024</definedName>
    <definedName name="YUNGAY">UBICGEO!$J$245:$J$252</definedName>
    <definedName name="CHURCAMPA">UBICGEO!$J$863:$J$873</definedName>
    <definedName name="setentaycuatro">#REF!</definedName>
    <definedName name="PICOTA">UBICGEO!$J$1781:$J$1790</definedName>
    <definedName name="HUACAYBAMBA">UBICGEO!$J$941:$J$944</definedName>
    <definedName name="CALCA">UBICGEO!$J$723:$J$730</definedName>
    <definedName name="TUMBES">UBICGEO!$D$192:$D$194</definedName>
    <definedName name="cientotreintayuno">Listas!$G$148:$G$150</definedName>
    <definedName name="AMBO">UBICGEO!$J$924:$J$931</definedName>
    <definedName name="HUALLAGA">UBICGEO!$J$1759:$J$1764</definedName>
    <definedName name="BOLIVAR">UBICGEO!$J$1181:$J$1186</definedName>
    <definedName name="FERREÑAFE">UBICGEO!$J$1265:$J$1270</definedName>
    <definedName name="HUALGAYOC">UBICGEO!$J$635:$J$637</definedName>
    <definedName name="Seleccionar">Listas!$AD$2</definedName>
    <definedName name="MANU">UBICGEO!$J$1511:$J$1514</definedName>
    <definedName name="cientotreintaycinco">Listas!$G$157:$G$158</definedName>
    <definedName name="ochentaycuatro">Listas!$G$33:$G$34</definedName>
    <definedName name="cientocincuenta">Listas!$G$257:$G$264</definedName>
    <definedName name="BARRANCA">UBICGEO!$J$1326:$J$1330</definedName>
    <definedName name="AZANGARO">UBICGEO!$J$1647:$J$1661</definedName>
    <definedName name="noventaydos">Listas!$G$49:$G$50</definedName>
    <definedName name="cientotreintaysiete">Listas!$G$162:$G$163</definedName>
    <definedName name="APURIMAC">UBICGEO!$D$30:$D$36</definedName>
    <definedName name="CELENDIN">UBICGEO!$J$581:$J$592</definedName>
    <definedName name="CAYLLOMA">UBICGEO!$J$401:$J$420</definedName>
    <definedName name="MAYNAS">UBICGEO!$J$1454:$J$1464</definedName>
    <definedName name="CASMA">UBICGEO!$J$141:$J$144</definedName>
    <definedName name="CARABAYA">UBICGEO!$J$1662:$J$1671</definedName>
    <definedName name="cientocuarentaycuatro">Listas!$G$209:$G$216</definedName>
    <definedName name="AREQUIPA">UBICGEO!$D$37:$D$44</definedName>
    <definedName name="LIMA">UBICGEO!$D$130:$D$139</definedName>
    <definedName name="PALLASCA">UBICGEO!$J$201:$J$211</definedName>
    <definedName name="CONCEPCION">UBICGEO!$J$1066:$J$1080</definedName>
    <definedName name="HUANUCOP">UBICGEO!$J$911:$J$923</definedName>
    <definedName name="cientoveintidos">Listas!$G$133:$G$134</definedName>
    <definedName name="LACONVENCION">UBICGEO!$J$763:$J$776</definedName>
    <definedName name="ESPINAR">UBICGEO!$J$755:$J$762</definedName>
    <definedName name="HUANCAVELICAP">UBICGEO!$J$811:$J$829</definedName>
    <definedName name="RODRIGUEZDEMENDOZA">UBICGEO!$J$68:$J$79</definedName>
    <definedName name="LAMBAYEQUE">UBICGEO!$D$127:$D$129</definedName>
    <definedName name="cientoveinticuatro">Listas!$G$137:$G$138</definedName>
    <definedName name="MARISCALRAMONCASTILLA">UBICGEO!$J$1476:$J$1479</definedName>
    <definedName name="PARURO">UBICGEO!$J$777:$J$785</definedName>
    <definedName name="LIMAP">UBICGEO!$J$1283:$J$1325</definedName>
    <definedName name="OCROS">UBICGEO!$J$191:$J$200</definedName>
    <definedName name="cien">Listas!$G$85:$G$90</definedName>
    <definedName name="SANTA">UBICGEO!$J$226:$J$234</definedName>
    <definedName name="ACOMAYO">UBICGEO!$J$707:$J$713</definedName>
    <definedName name="SIHUAS">UBICGEO!$J$235:$J$244</definedName>
    <definedName name="YAULI">UBICGEO!$J$1143:$J$1152</definedName>
    <definedName name="cientodiecinueve">Listas!$G$126:$G$127</definedName>
    <definedName name="ANCASH">UBICGEO!$D$10:$D$29</definedName>
    <definedName name="unoNACAD">ACAD!$D$4</definedName>
    <definedName name="PATAZ">UBICGEO!$J$1209:$J$1221</definedName>
    <definedName name="SANTACRUZ">UBICGEO!$J$681:$J$691</definedName>
    <definedName name="DANIELALCIDESCARRION">UBICGEO!$J$1551:$J$1558</definedName>
    <definedName name="uno">Listas!$G$2:$G$14</definedName>
    <definedName name="HUARAL">UBICGEO!$J$1359:$J$1370</definedName>
    <definedName name="SATIPO">UBICGEO!$J$1125:$J$1133</definedName>
    <definedName name="CASTILLA">UBICGEO!$J$387:$J$400</definedName>
    <definedName name="LAUNIÒN">UBICGEO!$J$435:$J$445</definedName>
    <definedName name="QUISPICANCHI">UBICGEO!$J$792:$J$803</definedName>
    <definedName name="cientoocho">Listas!$G$100:$G$101</definedName>
    <definedName name="HUANCANE">UBICGEO!$J$1684:$J$1691</definedName>
    <definedName name="PIURA">UBICGEO!$D$157:$D$164</definedName>
    <definedName name="CANCHIS">UBICGEO!$J$739:$J$746</definedName>
    <definedName name="LORETOP">UBICGEO!$J$1471:$J$1475</definedName>
    <definedName name="ANTA">UBICGEO!$J$714:$J$722</definedName>
    <definedName name="tecnico2">Listas!$M$6:$M$8</definedName>
    <definedName name="cientocinco">#REF!</definedName>
    <definedName name="RECUAY">UBICGEO!$J$216:$J$225</definedName>
    <definedName name="AMAZONAS">UBICGEO!$D$3:$D$9</definedName>
    <definedName name="CHINCHA">UBICGEO!$J$1009:$J$1019</definedName>
    <definedName name="MADREDEDIOS">UBICGEO!$D$148:$D$150</definedName>
    <definedName name="CARAVELI">UBICGEO!$J$374:$J$386</definedName>
    <definedName name="VICTORFAJARDO">UBICGEO!$J$545:$J$556</definedName>
    <definedName name="AIJA">UBICGEO!$J$99:$J$103</definedName>
    <definedName name="TACNAP">UBICGEO!$J$1819:$J$1829</definedName>
    <definedName name="ochenta">#REF!</definedName>
    <definedName name="SANTIAGODECHUCO">UBICGEO!$J$1230:$J$1237</definedName>
    <definedName name="PACHITEA">UBICGEO!$J$971:$J$974</definedName>
    <definedName name="CARHUAZ">UBICGEO!$J$127:$J$137</definedName>
    <definedName name="SeleccioneNA">Listas!$M$2</definedName>
    <definedName name="CANAS">UBICGEO!$J$731:$J$738</definedName>
    <definedName name="ALTOAMAZONAS">UBICGEO!$J$1465:$J$1470</definedName>
    <definedName name="TUMBESP">UBICGEO!$J$1847:$J$1852</definedName>
    <definedName name="MOHO">UBICGEO!$J$1711:$J$1714</definedName>
    <definedName name="LUYA">UBICGEO!$J$45:$J$67</definedName>
    <definedName name="cientosiete">Listas!$G$99</definedName>
    <definedName name="HUANCABAMBA">UBICGEO!$J$1587:$J$1594</definedName>
    <definedName name="ELCOLLAO">UBICGEO!$J$1679:$J$1683</definedName>
    <definedName name="HUAROCHIRI">UBICGEO!$J$1371:$J$1402</definedName>
    <definedName name="noventaynueve">Listas!$G$83:$G$84</definedName>
    <definedName name="setentaycinco">#REF!</definedName>
    <definedName name="PAUCARTAMBO">UBICGEO!$J$786:$J$791</definedName>
    <definedName name="noventaytres">Listas!$G$51:$G$52</definedName>
    <definedName name="YAUYOS">UBICGEO!$J$1421:$J$1453</definedName>
    <definedName name="AYMARAES">UBICGEO!$J$289:$J$305</definedName>
    <definedName name="HUAYLAS">UBICGEO!$J$173:$J$182</definedName>
    <definedName name="CORONGO">UBICGEO!$J$145:$J$151</definedName>
    <definedName name="ISLAY">UBICGEO!$J$429:$J$434</definedName>
    <definedName name="RIOJA">UBICGEO!$J$1791:$J$1799</definedName>
    <definedName name="cientocuarentayocho">Listas!$G$241:$G$248</definedName>
    <definedName name="OXAPAMPA">UBICGEO!$J$1559:$J$1566</definedName>
    <definedName name="cientoveintiocho">Listas!$G$141:$G$142</definedName>
    <definedName name="MARISCALLUZURIAGA">UBICGEO!$J$183:$J$190</definedName>
    <definedName name="cientotreintaycuatro">Listas!$G$155:$G$156</definedName>
    <definedName name="HUAURA">UBICGEO!$J$1403:$J$1414</definedName>
    <definedName name="cientoveintiuno">Listas!$G$131:$G$132</definedName>
    <definedName name="ochentaysiete">Listas!$G$39:$G$40</definedName>
    <definedName name="BONGARA">UBICGEO!$J$30:$J$41</definedName>
    <definedName name="cientodieciocho">Listas!$G$124:$G$125</definedName>
    <definedName name="PIURAP">UBICGEO!$J$1567:$J$1576</definedName>
    <definedName name="CONTUMAZA">UBICGEO!$J$612:$J$619</definedName>
    <definedName name="cientotreinta">Listas!$G$145:$G$147</definedName>
    <definedName name="SANMIGUEL">UBICGEO!$J$664:$J$676</definedName>
    <definedName name="noventayseis">Listas!$G$60:$G$67</definedName>
    <definedName name="JULCAN">UBICGEO!$J$1190:$J$1193</definedName>
    <definedName name="CHOTA">UBICGEO!$J$593:$J$611</definedName>
    <definedName name="cientoseis">#REF!</definedName>
    <definedName name="HUARMEY">UBICGEO!$J$168:$J$172</definedName>
    <definedName name="cientocuatro">Listas!$G$98</definedName>
    <definedName name="cientotreintayseis">Listas!$G$160:$G$161</definedName>
    <definedName name="ELDORADO">UBICGEO!$J$1754:$J$1758</definedName>
    <definedName name="SeleccioneD">UBICGEO!$D$2</definedName>
    <definedName name="cientoveintitres">Listas!$G$135:$G$136</definedName>
    <definedName name="JAUJA">UBICGEO!$J$1087:$J$1120</definedName>
    <definedName name="NO">Listas!$AD$6</definedName>
    <definedName name="CANGALLO">UBICGEO!$J$462:$J$467</definedName>
    <definedName name="SANMARCOS">UBICGEO!$J$657:$J$663</definedName>
    <definedName name="PUNOP">UBICGEO!$J$1632:$J$1646</definedName>
    <definedName name="cientoveintiseis">#REF!</definedName>
    <definedName name="cientocuarentayseis">Listas!$G$225:$G$232</definedName>
    <definedName name="ABANCAY">UBICGEO!$J$253:$J$261</definedName>
    <definedName name="CONDESUYOS">UBICGEO!$J$421:$J$428</definedName>
    <definedName name="PROV.CONST.DELCALLAO">UBICGEO!$J$692:$J$698</definedName>
    <definedName name="CHUPACA">UBICGEO!$J$1153:$J$1161</definedName>
    <definedName name="LALIBERTAD">UBICGEO!$D$115:$D$126</definedName>
    <definedName name="setentaynueve">#REF!</definedName>
    <definedName name="PASCOP">UBICGEO!$J$1538:$J$1550</definedName>
    <definedName name="cientocuarentayuno">Listas!$G$185:$G$191</definedName>
    <definedName name="LAMPA">UBICGEO!$J$1692:$J$1701</definedName>
    <definedName name="cientocuarentaydos">Listas!$G$193:$G$200</definedName>
    <definedName name="cientoveinticinco">Listas!$G$139:$G$140</definedName>
    <definedName name="CONTRALMIRANTEVILLAR">UBICGEO!$J$1853:$J$1855</definedName>
    <definedName name="CARLOSFERMINFITZCARRALD">UBICGEO!$J$138:$J$140</definedName>
    <definedName name="cientodiez">Listas!$G$104:$G$105</definedName>
    <definedName name="CHEPEN">UBICGEO!$J$1187:$J$1189</definedName>
    <definedName name="JAEN">UBICGEO!$J$638:$J$649</definedName>
    <definedName name="CAJABAMBA">UBICGEO!$J$577:$J$580</definedName>
    <definedName name="cientouno">Listas!$G$91:$G$92</definedName>
    <definedName name="HUAMANGA">UBICGEO!$J$446:$J$461</definedName>
    <definedName name="SULLANA">UBICGEO!$J$1612:$J$1619</definedName>
    <definedName name="ILO">UBICGEO!$J$1535:$J$1537</definedName>
    <definedName name="BELLAVISTA">UBICGEO!$J$1748:$J$1753</definedName>
    <definedName name="setentaytres">#REF!</definedName>
    <definedName name="GRAU">UBICGEO!$J$323:$J$336</definedName>
    <definedName name="ochentaynueve">Listas!$G$43:$G$44</definedName>
    <definedName name="VILCASHUAMAN">UBICGEO!$J$557:$J$564</definedName>
    <definedName name="cientotreintaydos">Listas!$G$151:$G$152</definedName>
    <definedName name="UTCUBAMBA">UBICGEO!$J$80:$J$86</definedName>
    <definedName name="CALLAO">UBICGEO!$D$69</definedName>
    <definedName name="cientocuarentaynueve">Listas!$G$249:$G$256</definedName>
    <definedName name="ACOBAMBA">UBICGEO!$J$830:$J$837</definedName>
    <definedName name="PALPA">UBICGEO!$J$1025:$J$1029</definedName>
    <definedName name="HUAMALIES">UBICGEO!$J$945:$J$955</definedName>
    <definedName name="LAURICOCHA">UBICGEO!$J$980:$J$986</definedName>
    <definedName name="YUNGUYO">UBICGEO!$J$1735:$J$1741</definedName>
    <definedName name="HUARAZ">UBICGEO!$J$87:$J$98</definedName>
    <definedName name="DATEMDELMARAÑON">UBICGEO!$J$1497:$J$1502</definedName>
    <definedName name="CHACHAPOYAS">UBICGEO!$J$3:$J$23</definedName>
    <definedName name="noventaysiete">Listas!$G$68:$G$76</definedName>
    <definedName name="CAMANA">UBICGEO!$J$366:$J$373</definedName>
    <definedName name="PUTUMAYO">UBICGEO!$J$1503:$J$1506</definedName>
    <definedName name="TALARA">UBICGEO!$J$1620:$J$1625</definedName>
    <definedName name="cientotrece">Listas!$G$111:$G$112</definedName>
    <definedName name="BAGUA">UBICGEO!$J$24:$J$29</definedName>
    <definedName name="cientocatorce">Listas!$G$113:$G$114</definedName>
    <definedName name="TRUJILLO">UBICGEO!$J$1162:$J$1172</definedName>
    <definedName name="JUNINP">UBICGEO!$J$1121:$J$1124</definedName>
    <definedName name="cientocuarentaytres">Listas!$G$201:$G$208</definedName>
    <definedName name="cientodoce">Listas!$G$108:$G$109</definedName>
    <definedName name="PADREABAD">UBICGEO!$J$1871:$J$1875</definedName>
    <definedName name="CHINCHEROS">UBICGEO!$J$312:$J$322</definedName>
    <definedName name="VIRU">UBICGEO!$J$1242:$J$1244</definedName>
    <definedName hidden="1" localSheetId="1" name="_xlnm._FilterDatabase">Listas!$A$1:$AC$1</definedName>
    <definedName hidden="1" localSheetId="4" name="_xlnm._FilterDatabase">'BD numeración'!$B$1:$C$890</definedName>
    <definedName hidden="1" localSheetId="5" name="_xlnm._FilterDatabase">ACAD!$A$2:$G$85</definedName>
    <definedName hidden="1" localSheetId="6" name="_xlnm._FilterDatabase">UBICGEO!$F$1:$J$1876</definedName>
  </definedNames>
  <calcPr/>
  <extLst>
    <ext uri="GoogleSheetsCustomDataVersion2">
      <go:sheetsCustomData xmlns:go="http://customooxmlschemas.google.com/" r:id="rId11" roundtripDataChecksum="w08MURyhRggYTgUXxj67K1QFZQrjL3m/EEbscW0mHow="/>
    </ext>
  </extLst>
</workbook>
</file>

<file path=xl/sharedStrings.xml><?xml version="1.0" encoding="utf-8"?>
<sst xmlns="http://schemas.openxmlformats.org/spreadsheetml/2006/main" count="14982" uniqueCount="5075">
  <si>
    <t>FICHA DE POSTULANTE - DECLARACIÓN JURADA DE DATOS PERSONALES</t>
  </si>
  <si>
    <t>I. DATOS PERSONALES</t>
  </si>
  <si>
    <t>APELLIDOS Y NOMBRES</t>
  </si>
  <si>
    <t>FECHA DE NACIMIENTO</t>
  </si>
  <si>
    <t>DNI</t>
  </si>
  <si>
    <t>DEPARTAMENTO DE RESIDENCIA ACTUAL</t>
  </si>
  <si>
    <t>PROVINCIA DE RESIDENCIA ACTUAL</t>
  </si>
  <si>
    <t>DISTRITO DE RESIDENCIA ACTUAL</t>
  </si>
  <si>
    <t>CAJAMARCA</t>
  </si>
  <si>
    <t>DIRECCIÓN DE RESIDENCIA ACTUAL</t>
  </si>
  <si>
    <t>RUC</t>
  </si>
  <si>
    <t>CORREO ELECTRÓNICO 1</t>
  </si>
  <si>
    <t>CELULAR 1</t>
  </si>
  <si>
    <t>TELÉFONO</t>
  </si>
  <si>
    <t>CORREO ELECTRÓNICO 2</t>
  </si>
  <si>
    <t>CELULAR 2</t>
  </si>
  <si>
    <t>Seleccione prefijo</t>
  </si>
  <si>
    <t>II. BONIFICACIONES</t>
  </si>
  <si>
    <t>CONDICIÓN</t>
  </si>
  <si>
    <t>DECLARADO POR EL POSTULANTE</t>
  </si>
  <si>
    <t>N° FOLIO</t>
  </si>
  <si>
    <t>PERSONAL LICENCIADO DE LAS FUERZAS ARMADAS</t>
  </si>
  <si>
    <t>NO APLICA.</t>
  </si>
  <si>
    <t>PERSONAL CON DISCAPACIDAD</t>
  </si>
  <si>
    <t>En caso de ser una persona con discapacidad, deberá adjuntar el certificado de discapacidad o carné que acredite dicha condición.
En caso de ser personal Licenciado de las Fuerzas Armadas, deberá adjuntar una copia simple del documento oficial que acredite su condición.</t>
  </si>
  <si>
    <t>IIl. ESTUDIOS DE PREGRADO</t>
  </si>
  <si>
    <t>CARRERA</t>
  </si>
  <si>
    <t>CENTRO DE FORMACIÓN</t>
  </si>
  <si>
    <t>NIVEL EDUCATIVO</t>
  </si>
  <si>
    <t>FECHA DE EGRESO</t>
  </si>
  <si>
    <t>SELECCIONE</t>
  </si>
  <si>
    <t>IV. COLEGIATURA Y HABILITACIÓN</t>
  </si>
  <si>
    <t>¿SE ENCUENTRA COLEGIADO?</t>
  </si>
  <si>
    <t>COLEGIO PROFESIONAL</t>
  </si>
  <si>
    <t>N° COLEGIATURA</t>
  </si>
  <si>
    <t>¿SE ENCUENTRA HABILITADO?</t>
  </si>
  <si>
    <t>SELECCIONAR</t>
  </si>
  <si>
    <t>V. ESTUDIOS DE POSTGRADO (MAESTRÍA - DOCTORADO)</t>
  </si>
  <si>
    <t>ESPECIALIDAD</t>
  </si>
  <si>
    <t>FECHA DE INICIO</t>
  </si>
  <si>
    <t>FECHA DE FIN</t>
  </si>
  <si>
    <t>Seleccione</t>
  </si>
  <si>
    <t>VI. PROGRAMAS DE ESPECIALIZACIÓN O DIPLOMADOS (RELACIONADOS A LOS REQUISITOS SOLICITADOS)</t>
  </si>
  <si>
    <t>DENOMINACIÓN</t>
  </si>
  <si>
    <t># HORAS</t>
  </si>
  <si>
    <t>VII. CURSOS/SEMINARIOS/OTROS DE CAPACITACIÓN (RELACIONADOS A LOS REQUISITOS SOLICITADOS)</t>
  </si>
  <si>
    <t>VIII. EXPERIENCIA LABORAL</t>
  </si>
  <si>
    <t>A) EXPERIENCIA LABORAL GENERAL (RELACIONADA A LOS REQUISITOS SOLICITADOS)</t>
  </si>
  <si>
    <t>IMPORTANTE</t>
  </si>
  <si>
    <t>De acuerdo al perfil del puesto, se considera como experiencia profesional, el tiempo de docencia universitaria.
De acuerdo a las bases de la presente convocatoria, si usted laboró simultáneamente en dos o más instituciones dentro de un mismo periodo de tiempo, el periodo coincidente será contabilizado una sola vez.</t>
  </si>
  <si>
    <t>NOMBRE DE LA ORGANIZACIÓN</t>
  </si>
  <si>
    <t>SECTOR</t>
  </si>
  <si>
    <t>RÉGIMEN</t>
  </si>
  <si>
    <t>CARGO</t>
  </si>
  <si>
    <t>TIEMPO TOTAL</t>
  </si>
  <si>
    <t>AÑOS</t>
  </si>
  <si>
    <t>MESES</t>
  </si>
  <si>
    <t>DÍAS</t>
  </si>
  <si>
    <t xml:space="preserve">
</t>
  </si>
  <si>
    <t xml:space="preserve">Descripción de las 4 principales funciones:
</t>
  </si>
  <si>
    <t>TIEMPO TOTAL DE EXPERIENCIA GENERAL</t>
  </si>
  <si>
    <t>Años</t>
  </si>
  <si>
    <t>Meses</t>
  </si>
  <si>
    <t>Días</t>
  </si>
  <si>
    <t xml:space="preserve">IMPORTANTE: </t>
  </si>
  <si>
    <t>B) EXPERIENCIA LABORAL ESPECÍFICA (RELACIONADA A LOS REQUISITOS SOLICITADOS)</t>
  </si>
  <si>
    <t>De acuerdo a las bases de la presente convocatoria, si usted laboró simultáneamente en dos o más empresas o instituciones dentro de un mismo periodo de tiempo, el periodo coincidente será contabilizado una sola vez.</t>
  </si>
  <si>
    <t xml:space="preserve">Descripción de las 4 principales funciones:
</t>
  </si>
  <si>
    <t>TIEMPO TOTAL DE EXPERIENCIA ESPECÍFICA</t>
  </si>
  <si>
    <t>Tener en cuenta que, de acuerdo con las bases de la presente convocatoria, si usted laboró simultáneamente en dos o más instituciones dentro de un mismo periodo de tiempo, el periodo coincidente será contabilizado una sola vez</t>
  </si>
  <si>
    <t>IX. OTROS CONOCIMIENTOS (HERRAMIENTAS DE OFIMÁTICA, IDIOMAS, ENTRE OTROS)</t>
  </si>
  <si>
    <t>CONOCIMIENTOS</t>
  </si>
  <si>
    <t>¿CONOCE?</t>
  </si>
  <si>
    <t>NIVEL DE DOMINIO</t>
  </si>
  <si>
    <t>PROCESADOR DE TEXTO</t>
  </si>
  <si>
    <t>SELECCIONE EL NIVEL</t>
  </si>
  <si>
    <t>HOJAS DE CÁLCULO</t>
  </si>
  <si>
    <t>PROGRAMAS DE PRESENTACIONES</t>
  </si>
  <si>
    <t>OTROS SEGÚN PERFIL:</t>
  </si>
  <si>
    <t>1)</t>
  </si>
  <si>
    <t>2)</t>
  </si>
  <si>
    <t>3)</t>
  </si>
  <si>
    <t>4)</t>
  </si>
  <si>
    <t>5)</t>
  </si>
  <si>
    <t>X. REFERENCIAS LABORALES</t>
  </si>
  <si>
    <t>ORGANIZACIÓN</t>
  </si>
  <si>
    <t>TELÉFONO Y ANEXO</t>
  </si>
  <si>
    <t>La información contenida en la Ficha de Postulante tiene carácter de Declaración Jurada, para lo cual la Municipalidad Provincial de San Marcops tomará en cuenta la información en ella consignada, reservándose el derecho de llevar a cabo la verificación correspondiente; así como solicitar la acreditación de la misma.
La/El postulante se somete al proceso de fiscalización posterior que lleva a cabo por la  Municipalidad Provincial de San Marcos.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laMunicipalidad Provincial de Sa Marcos el derecho de llevar a cabo la verificación posterior correspondiente.</t>
  </si>
  <si>
    <t>En cumplimiento de la Ley N° 29733, Ley de Protección de Datos Personales y su Reglamento, le informamos que los datos personales consignados por usted, en el marco de la etapa de inscripción de postulantes del presente Concurso Público, serán incorporados a un banco de datos cuyo responsable es la Municipalidad Provincial San Marcos,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</si>
  <si>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Fecha :</t>
  </si>
  <si>
    <t>FIRMA DEL POSTULANTE</t>
  </si>
  <si>
    <t xml:space="preserve">Apellidos y Nombres: </t>
  </si>
  <si>
    <t>DOC</t>
  </si>
  <si>
    <t>N°</t>
  </si>
  <si>
    <t>EQ</t>
  </si>
  <si>
    <t>Especialidad</t>
  </si>
  <si>
    <t>Nivel Académico</t>
  </si>
  <si>
    <t>Grado Académico</t>
  </si>
  <si>
    <t>Afines</t>
  </si>
  <si>
    <t>Maestría/Doctorado</t>
  </si>
  <si>
    <t>Capac</t>
  </si>
  <si>
    <t>Ámbito</t>
  </si>
  <si>
    <t>NIVEL DE CONOCIMIENTOS</t>
  </si>
  <si>
    <t>NIVEL DE CONOCIMIENTO</t>
  </si>
  <si>
    <t>Régimen</t>
  </si>
  <si>
    <t>CONDICION</t>
  </si>
  <si>
    <t>Seleccione…</t>
  </si>
  <si>
    <t>SELECCIONE SU ESPECIALIDAD</t>
  </si>
  <si>
    <t>Seleccione su Nivel de Instrucción</t>
  </si>
  <si>
    <t>Seleccione NA</t>
  </si>
  <si>
    <t>Seleccione su Nivel Académico</t>
  </si>
  <si>
    <t>SeleccioneNA</t>
  </si>
  <si>
    <t>Seleccione su Grado Académico</t>
  </si>
  <si>
    <t>Afines a la misión y funciones del puesto</t>
  </si>
  <si>
    <t xml:space="preserve"> </t>
  </si>
  <si>
    <t>FFAA</t>
  </si>
  <si>
    <t>CONADIS</t>
  </si>
  <si>
    <t>SECUNDARIA</t>
  </si>
  <si>
    <t>cientoveintinueve</t>
  </si>
  <si>
    <t>Universitario</t>
  </si>
  <si>
    <t>Titulado</t>
  </si>
  <si>
    <t>Afines por la formación</t>
  </si>
  <si>
    <t>Doctor</t>
  </si>
  <si>
    <t>Culminado</t>
  </si>
  <si>
    <t>Privado</t>
  </si>
  <si>
    <t>CONTRATACIÓN DE ESPECIALISTA EN GESTIÓN DE INFORMACIÓN PARA EL DESPACHO DEL CONTRALOR</t>
  </si>
  <si>
    <t>BÁSICO</t>
  </si>
  <si>
    <t>SÍ</t>
  </si>
  <si>
    <t>D. Leg N° 276</t>
  </si>
  <si>
    <t>INCOMPLETA</t>
  </si>
  <si>
    <t>C.EXTR.</t>
  </si>
  <si>
    <t>cientotreinta</t>
  </si>
  <si>
    <t>ECONOMÍA</t>
  </si>
  <si>
    <t>Técnico (3 a 4 años)</t>
  </si>
  <si>
    <t>tecnico2</t>
  </si>
  <si>
    <t>Bachiller</t>
  </si>
  <si>
    <t>Bachiller de todas las carreras universitarias</t>
  </si>
  <si>
    <t>Magister</t>
  </si>
  <si>
    <t>En curso</t>
  </si>
  <si>
    <t>Público</t>
  </si>
  <si>
    <t>CONTRATACIÓN DE ESPECIALISTA I EN DISEÑO INSTRUCCIONAL PARA LA SUBDIRECCIÓN ACADÉMICA</t>
  </si>
  <si>
    <t>INTERMEDIO</t>
  </si>
  <si>
    <t>NO</t>
  </si>
  <si>
    <t>D. Leg N° 728</t>
  </si>
  <si>
    <t>DECLARO SER LICENCIADO DE LAS FUERZAS ARMADAS Y CONTAR CON LA CERTIFICACIÓN Y/O DOCUMENTACIÓN CORRESPONDIENTE.</t>
  </si>
  <si>
    <t>DECLARO SER UNA PERSONA CON DISCAPACIDAD Y CONTAR CON LA ACREDITACIÓN CORRESPONDIENTE, DE ACUERDO A LA LEY N° 29973.</t>
  </si>
  <si>
    <t>COMPLETA</t>
  </si>
  <si>
    <t>cientotreintayuno</t>
  </si>
  <si>
    <t>INGENIERÍA ECONÓMICA</t>
  </si>
  <si>
    <t>Técnico (1 a 2 años)</t>
  </si>
  <si>
    <t>tecnico1</t>
  </si>
  <si>
    <t>Egresado</t>
  </si>
  <si>
    <t>Titulado, colegiado y habilitado de todas las carreras universitarias</t>
  </si>
  <si>
    <t>CONTRATACIÓN DE ADMINISTRADOR/A REGIONAL I PARA LA GERENCIA DE ADMINISTRACIÓN</t>
  </si>
  <si>
    <t>AVANZADO</t>
  </si>
  <si>
    <t>CARRERA SIN COLEGIO PROFESIONAL</t>
  </si>
  <si>
    <t>D. Leg N° 1057</t>
  </si>
  <si>
    <t>TÉCNICA BÁSICA
 (1 O 2 AÑOS)</t>
  </si>
  <si>
    <t>Seleccione documento:</t>
  </si>
  <si>
    <t>cientotreintaydos</t>
  </si>
  <si>
    <t>CIENCIAS SOCIALES Y HUMANIDADES</t>
  </si>
  <si>
    <t>Secundaria Completa</t>
  </si>
  <si>
    <t>Secundaria</t>
  </si>
  <si>
    <t>D. Leg N° 1024</t>
  </si>
  <si>
    <t>DNI:</t>
  </si>
  <si>
    <t>cientotreintaytres</t>
  </si>
  <si>
    <t>OTRAS AFINES POR LA FORMACIÓN</t>
  </si>
  <si>
    <t>D. Leg N° 1401</t>
  </si>
  <si>
    <t>C.EXTR.:</t>
  </si>
  <si>
    <t>cientotreintaycuatro</t>
  </si>
  <si>
    <t>Ley N° 30057</t>
  </si>
  <si>
    <t>TITULADO</t>
  </si>
  <si>
    <t>cientotreintaycinco</t>
  </si>
  <si>
    <t>EDUCACIÓN</t>
  </si>
  <si>
    <t>Ley N° 29806 - PAC</t>
  </si>
  <si>
    <t>TÉCNICA SUPERIOR
 (3 O 4 AÑOS)</t>
  </si>
  <si>
    <t>cientotreintayseis</t>
  </si>
  <si>
    <t>LITERATURA</t>
  </si>
  <si>
    <t>D. Leg N° 25650 - FAG</t>
  </si>
  <si>
    <t>cientotreintaysiete</t>
  </si>
  <si>
    <t>Otros</t>
  </si>
  <si>
    <t>cientotreintayocho</t>
  </si>
  <si>
    <t>ADMINISTRACIÓN</t>
  </si>
  <si>
    <t>--</t>
  </si>
  <si>
    <t>cientotreintaynueve</t>
  </si>
  <si>
    <t>CONTABILIDAD</t>
  </si>
  <si>
    <t>UNIVERSITARIA</t>
  </si>
  <si>
    <t>cientocuarenta</t>
  </si>
  <si>
    <t>INGENIERÍA INDUSTRIAL</t>
  </si>
  <si>
    <t>cientocuarentayuno</t>
  </si>
  <si>
    <t>cientocuarentaydos</t>
  </si>
  <si>
    <t>ADMINISTRACIÓN PÚBLICA</t>
  </si>
  <si>
    <t>EGRESADO</t>
  </si>
  <si>
    <t>cientocuarentaytres</t>
  </si>
  <si>
    <t>ADMINISTRACIÓN Y GESTIÓN PÚBLICA</t>
  </si>
  <si>
    <t>BACHILLER</t>
  </si>
  <si>
    <t>cientocuarentaycuatro</t>
  </si>
  <si>
    <t>cientocuarentaycinco</t>
  </si>
  <si>
    <t>cientocuarentayseis</t>
  </si>
  <si>
    <t>cientocuarentaysiete</t>
  </si>
  <si>
    <t>CONTRATACIÓN DE ASISTENTE II EN LA EJECUCIÓN DEL PAGO PARA LA GERENCIA DE ADMINISTRACIÓN</t>
  </si>
  <si>
    <t>cientocuarentayocho</t>
  </si>
  <si>
    <t>CONTRATACIÓN DE ANALISTA I DE CONTROL PREVIO PARA LA GERENCIA DE ADMINISTRACIÓN</t>
  </si>
  <si>
    <t>cientocuarentaynueve</t>
  </si>
  <si>
    <t>CONTRATACIÓN DE ESPECIALISTA INTEGRADOR CONTABLE I PARA LA GERENCIA DE ADMINISTRACIÓN</t>
  </si>
  <si>
    <t>cientocincuenta</t>
  </si>
  <si>
    <t>CONTRATACIÓN DE ANALISTA II EN INVERSIONES PARA LA GERENCIA DE ADMINISTRACIÓN</t>
  </si>
  <si>
    <t>cientocincuentayuno</t>
  </si>
  <si>
    <t>CONTRATACIÓN DE ANALISTA I DE SEGUIMIENTO Y CONTROL DE LOS PROCESOS DE PAGOS PARA LA GERENCIA DE ADMINISTRACIÓN</t>
  </si>
  <si>
    <t>cientocincuentaydos</t>
  </si>
  <si>
    <t>CONTRATACIÓN DE ANALISTA I DE PROCEDIMIENTOS ADMINISTRATIVOS INTERNOS PARA LA GERENCIA DE ADMINISTRACIÓN</t>
  </si>
  <si>
    <t>cientocincuentaytres</t>
  </si>
  <si>
    <t>CONTRATACIÓN DE ANALISTA LEGAL II PARA LA GERENCIA DE ADMINISTRACIÓN</t>
  </si>
  <si>
    <t>cientocincuentaycuatro</t>
  </si>
  <si>
    <t>CONTRATACIÓN DE ANALISTA II DE SISTEMAS INTEGRADOS DE GESTIÓN PÚBLICA PARA LA GERENCIA DE ADMINISTRACIÓN</t>
  </si>
  <si>
    <t>cientocincuentaycinco</t>
  </si>
  <si>
    <t>CONTRATACIÓN DE ANALISTA I DE DERECHO ADMINISTRATIVO PARA LA GERENCIA DE ADMINISTRACIÓN</t>
  </si>
  <si>
    <t>cientocincuentayseis</t>
  </si>
  <si>
    <t>CONTRATACIÓN DE ESPECIALISTA SENIOR II  EN PROGRAMACIÓN, PRESUPUESTO Y CONTRATACIONES PARA LA SUBGERENCIA DE ABASTECIMIENTO</t>
  </si>
  <si>
    <t>cientocincuentaysiete</t>
  </si>
  <si>
    <t>CONTRATACIÓN DE OPERADOR DE CONDUCCIÓN VEHICULAR  PARA LA SUBGERENCIA DE ABASTECIMIENTO</t>
  </si>
  <si>
    <t>cientocincuentayocho</t>
  </si>
  <si>
    <t>CONTRATACIÓN DE ESPECIALISTA SENIOR II EN CONTROL PATRIMONIAL PARA LA SUBGERENCIA DE ABASTECIMIENTO</t>
  </si>
  <si>
    <t>cientocincuentaynueve</t>
  </si>
  <si>
    <t>CONTRATACIÓN DE ESPECIALISTA SENIOR I EN SERVICIOS GENERALES Y MANTENIMIENTO PARA LA SUBGERENCIA DE ABASTECIMIENTO</t>
  </si>
  <si>
    <t>cientosesenta</t>
  </si>
  <si>
    <t>CONTRATACIÓN DE ESPECIALISTA LEGAL SENIOR II EN CONTRATACIONES PARA LA SUBGERENCIA DE ABASTECIMIENTO</t>
  </si>
  <si>
    <t>cientosesentayuno</t>
  </si>
  <si>
    <t>CONTRATACIÓN DE TÉCNICO II EN ASISTENCIA ADMINISTRATIVA PARA LA SUBGERENCIA DE ABASTECIMIENTO</t>
  </si>
  <si>
    <t>cientosesentaydos</t>
  </si>
  <si>
    <t>CONTRATACIÓN DE ESPECIALISTA II EN FORMULACIÓN Y EVALUACIÓN DE INVERSIONES PARA LA SUBGERENCIA DE FORMULACIÓN DE INVERSIONES</t>
  </si>
  <si>
    <t>cientosesentaytres</t>
  </si>
  <si>
    <t>CONTRATACIÓN DE OPERADOR III DE VERIFICACIÓN DE INFORMES DE CONTROL POSTERIOR PARA LA SUBGERENCIA DE GESTIÓN DOCUMENTARIA</t>
  </si>
  <si>
    <t>cientosesentaycuatro</t>
  </si>
  <si>
    <t>CONTRATACIÓN DE ANALISTA I DE MESA DE PARTES PARA LA SUBGERENCIA DE GESTIÓN DOCUMENTARIA</t>
  </si>
  <si>
    <t>cientosesentaycinco</t>
  </si>
  <si>
    <t>CONTRATACIÓN DE ANALISTA I DE GESTIÓN DE ARCHIVOS PARA LA SUBGERENCIA DE GESTIÓN DOCUMENTARIA</t>
  </si>
  <si>
    <t>cientosesentayseis</t>
  </si>
  <si>
    <t>CONTRATACIÓN DE ESPECIALISTA LEGAL II EN GESTIÓN DE RESPONSABILIDADES PARA LA SUBGERENCIA DE FISCALIZACIÓN</t>
  </si>
  <si>
    <t>cientosesentaysiete</t>
  </si>
  <si>
    <t>CONTRATACIÓN DE OPERADOR II EN GESTIÓN DE DECLARACIONES JURADAS PARA LA SUBGERENCIA DE GESTIÓN DE DECLARACIONES JURADAS</t>
  </si>
  <si>
    <t>cientosesentayocho</t>
  </si>
  <si>
    <t>CONTRATACIÓN DE OPERADOR II DE GESTIÓN DE ARCHIVOS PARA LA SUBGERENCIA DE GESTIÓN DE DECLARACIONES JURADAS</t>
  </si>
  <si>
    <t>cientosesentaynueve</t>
  </si>
  <si>
    <t>CONTRATACIÓN DE ESPECIALISTA SENIOR I EN GESTIÓN PÚBLICA PARA LA GERENCIA DE ASESORÍA JURÍDICA Y NORMATIVIDAD EN CONTROL GUBERNAMENTAL</t>
  </si>
  <si>
    <t>cientosetenta</t>
  </si>
  <si>
    <t>CONTRATACIÓN DE ANALISTA LEGAL I EN GESTIÓN PÚBLICA PARA LA GERENCIA DE ASESORÍA JURÍDICA Y NORMATIVIDAD EN CONTROL GUBERNAMENTAL</t>
  </si>
  <si>
    <t>cientosetentayuno</t>
  </si>
  <si>
    <t>CONTRATACIÓN DE ESPECIALISTA I EN CULTURA Y CLIMA ORGANIZACIONAL PARA LA SUBGERENCIA DE BIENESTAR Y RELACIONES LABORALES</t>
  </si>
  <si>
    <t>cientosetentaydos</t>
  </si>
  <si>
    <t>CONTRATACIÓN DE ESPECIALISTA I EN SEGURIDAD Y SALUD EN EL TRABAJO PARA LA SUBGERENCIA DE BIENESTAR Y RELACIONES LABORALES</t>
  </si>
  <si>
    <t>cientosetentaytres</t>
  </si>
  <si>
    <t>CONTRATACIÓN DE ESPECIALISTA I DE PLANILLAS PARA LA SUBGERENCIA DE PERSONAL Y COMPENSACIONES</t>
  </si>
  <si>
    <t>cientosetentaycuatro</t>
  </si>
  <si>
    <t>CONTRATACIÓN DE ASISTENTE/A II DE CONTROL DE ASISTENCIA PARA LA SUBGERENCIA DE PERSONAL Y COMPENSACIONES</t>
  </si>
  <si>
    <t>cientosetentaycinco</t>
  </si>
  <si>
    <t>CONTRATACIÓN DE ESPECIALISTA II EN GESTIÓN DE PROYECTOS DE RECURSOS HUMANOS PARA LA SUBGERENCIA DE POLÍTICAS Y DESARROLLO HUMANO</t>
  </si>
  <si>
    <t>cientosetentayseis</t>
  </si>
  <si>
    <t>CONTRATACIÓN DE ESPECIALISTA I EN RECLUTAMIENTO Y SELECCIÓN PARA LA SUBGERENCIA DE POLÍTICAS Y DESARROLLO HUMANO</t>
  </si>
  <si>
    <t>cientosetentaysiete</t>
  </si>
  <si>
    <t>CONTRATACIÓN DE ASISTENTE REGIONAL II DE COMUNICACIONES PARA LA GERENCIA DE COMUNICACIÓN CORPORATIVA</t>
  </si>
  <si>
    <t>cientosetentayocho</t>
  </si>
  <si>
    <t>cientosetentaynueve</t>
  </si>
  <si>
    <t>cientoochenta</t>
  </si>
  <si>
    <t>cientoochentayuno</t>
  </si>
  <si>
    <t>cientoochentaydos</t>
  </si>
  <si>
    <t>CONTRATACIÓN DE ANALISTA I DE PRENSA															 PARA LA SUBGERENCIA DE PRENSA</t>
  </si>
  <si>
    <t>cientoochentaytres</t>
  </si>
  <si>
    <t>CONTRATACIÓN DE ESPECIALISTA I DE PRENSA PARA LA SUBGERENCIA DE PRENSA</t>
  </si>
  <si>
    <t>cientoochentaycuatro</t>
  </si>
  <si>
    <t>CONTRATACIÓN DE AUDITOR/A ESPECIALISTA SENIOR I  PARA LA SUBGERENCIA DE CONTROL DE UNIVERSIDADES</t>
  </si>
  <si>
    <t>cientoochentaycinco</t>
  </si>
  <si>
    <t>CONTRATACIÓN DE AUDITOR/A ESPECIALISTA I PARA LA SUBGERENCIA DE CONTROL DEL SECTOR EDUCACIÓN</t>
  </si>
  <si>
    <t>cientoochentayseis</t>
  </si>
  <si>
    <t>cientoochentaysiete</t>
  </si>
  <si>
    <t>CONTRATACIÓN DE AUDITOR/A ESPECIALISTA II PARA LA SUBGERENCIA DE CONTROL DEL SECTOR TRANSPORTES Y COMUNICACIONES</t>
  </si>
  <si>
    <t>cientoochentayocho</t>
  </si>
  <si>
    <t>CONTRATACIÓN DE AUDITOR/A ESPECIALISTA I PARA LA SUBGERENCIA DE CONTROL DEL SECTOR ECONÓMICO Y FINANCIERO</t>
  </si>
  <si>
    <t>cientoochentaynueve</t>
  </si>
  <si>
    <t>CONTRATACIÓN DE AUDITOR/A ESPECIALISTA SENIOR I  PARA LA SUBGERENCIA DE CONTROL DEL SECTOR JUSTICIA, POLÍTICO Y ELECTORAL</t>
  </si>
  <si>
    <t>cientonoventa</t>
  </si>
  <si>
    <t>CONTRATACIÓN DE ESPECIALISTA SENIOR I EN DISEÑO Y EVALUACIÓN ESTRATÉGICA PARA LA GERENCIA DE DISEÑO Y EVALUACIÓN ESTRATÉGICA DEL SISTEMA NACIONAL DE CONTROL</t>
  </si>
  <si>
    <t>cientonoventayuno</t>
  </si>
  <si>
    <t>CONTRATACIÓN DE ESPECIALISTA SENIOR I TEMÁTICO EN SALUD PARA LA GERENCIA DE DISEÑO Y EVALUACIÓN ESTRATÉGICA DEL SISTEMA NACIONAL DE CONTROL</t>
  </si>
  <si>
    <t>cientonoventaydos</t>
  </si>
  <si>
    <t>CONTRATACIÓN DE ESPECIALISTA LEGAL II EN ASEGURAMIENTO DE LA CALIDAD DE INFORMES DE CONTROL PARA LA SUBGERENCIA DE ASEGURAMIENTO DE LA CALIDAD</t>
  </si>
  <si>
    <t>cientonoventaytres</t>
  </si>
  <si>
    <t>CONTRATACIÓN DE ESPECIALISTA II EN ASEGURAMIENTO DE LA CALIDAD DE INFORMES DE CONTROL PARA LA SUBGERENCIA DE ASEGURAMIENTO DE LA CALIDAD</t>
  </si>
  <si>
    <t>cientonoventaycuatro</t>
  </si>
  <si>
    <t>CONTRATACIÓN DE ESPECIALISTA I CUALITATIVO PARA LA SUBGERENCIA DE DESARROLLO DEL SISTEMA NACIONAL DE CONTROL</t>
  </si>
  <si>
    <t>cientonoventaycinco</t>
  </si>
  <si>
    <t>CONTRATACIÓN DE ESPECIALISTA II EN SEGUIMIENTO Y EVALUACIÓN DEL SISTEMA NACIONAL DE CONTROL PARA LA SUBGERENCIA DE SEGUIMIENTO Y EVALUACIÓN DEL SISTEMA NACIONAL DE CONTROL</t>
  </si>
  <si>
    <t>cientonoventayseis</t>
  </si>
  <si>
    <t>CONTRATACIÓN DE ESPECIALISTA I EN GESTIÓN DE ASEGURAMIENTO DEL CUMPLIMIENTO DE SANCIONES PARA LA SUBGERENCIA DE ASEGURAMIENTO DEL CUMPLIMIENTO DE SANCIONES</t>
  </si>
  <si>
    <t>cientonoventaysiete</t>
  </si>
  <si>
    <t>CONTRATACIÓN DE ESPECIALISTA I EN POTESTAD SANCIONADORA ADMINISTRATIVA PARA LA SUBGERENCIA TÉCNICA DE LA POTESTAD SANCIONADORA</t>
  </si>
  <si>
    <t>cientonoventayocho</t>
  </si>
  <si>
    <t>CONTRATACIÓN DE ANALISTA LEGAL I PARA LA GERENCIA DE MODERNIZACIÓN Y PLANEAMIENTO</t>
  </si>
  <si>
    <t>cientonoventaynueve</t>
  </si>
  <si>
    <t>CONTRATACIÓN DE ESPECIALISTA SENIOR I EN GESTIÓN PÚBLICA PARA LA SUBGERENCIA DE MODERNIZACIÓN</t>
  </si>
  <si>
    <t>doscientos</t>
  </si>
  <si>
    <t>CONTRATACIÓN DE ANALISTA II DE SISTEMAS INTEGRADOS DE GESTIÓN PARA LA SUBGERENCIA DE MODERNIZACIÓN</t>
  </si>
  <si>
    <t>doscientosuno</t>
  </si>
  <si>
    <t>CONTRATACIÓN DE ESPECIALISTA I EN SISTEMAS INTEGRADOS DE GESTIÓN PARA LA SUBGERENCIA DE MODERNIZACIÓN</t>
  </si>
  <si>
    <t>doscientosdos</t>
  </si>
  <si>
    <t>CONTRATACIÓN DE ESPECIALISTA SENIOR I DE PROCESOS PARA LA SUBGERENCIA DE MODERNIZACIÓN</t>
  </si>
  <si>
    <t>doscientostres</t>
  </si>
  <si>
    <t>CONTRATACIÓN DE ESPECIALISTA II EN FORMULACIÓN DE INSTRUMENTOS DE GESTIÓN ORGANIZACIONAL PARA LA SUBGERENCIA DE PLANEAMIENTO, PRESUPUESTO Y PROGRAMACIÓN DE INVERSIONES</t>
  </si>
  <si>
    <t>doscientoscuatro</t>
  </si>
  <si>
    <t>CONTRATACIÓN DE ANALISTA II DE RELACIONAMIENTO INTERINSTITUCIONAL NACIONAL PARA LA SUBGERENCIA DE COORDINACIÓN INTERINSTITUCIONAL NACIONAL</t>
  </si>
  <si>
    <t>doscientoscinco</t>
  </si>
  <si>
    <t>CONTRATACIÓN DE ANALISTA I EN ATENCIÓN DE EXPEDIENTES DEL CONGRESO DE LA REPÚBLICA PARA LA SUBGERENCIA DE COORDINACIÓN PARLAMENTARIA</t>
  </si>
  <si>
    <t>doscientosseis</t>
  </si>
  <si>
    <t>CONTRATACIÓN DE ESPECIALISTA SENIOR III EN ESTÁNDARES INTERNACIONALES PARA LA GERENCIA DE TECNOLOGÍAS DE LA INFORMACIÓN</t>
  </si>
  <si>
    <t>doscientossiete</t>
  </si>
  <si>
    <t>CONTRATACIÓN DE ESPECIALISTA I EN GOBIERNO DIGITAL PARA LA SUBGERENCIA DE GOBIERNO DIGITAL</t>
  </si>
  <si>
    <t>doscientosocho</t>
  </si>
  <si>
    <t>CONTRATACIÓN DE ESPECIALISTA I EN PROYECTOS DE TECNOLOGÍAS DE LA INFORMACIÓN PARA LA SUBGERENCIA DE SISTEMAS DE INFORMACIÓN</t>
  </si>
  <si>
    <t>doscientosnueve</t>
  </si>
  <si>
    <t>CONTRATACIÓN DE ESPECIALISTA I DESARROLLADOR EN JAVA PARA LA SUBGERENCIA DE SISTEMAS DE INFORMACIÓN</t>
  </si>
  <si>
    <t>doscientosdiez</t>
  </si>
  <si>
    <t>CONTRATACIÓN DE ANALISTA II DE CONTROL DE CALIDAD DE SISTEMAS PARA LA SUBGERENCIA DE SISTEMAS DE INFORMACIÓN</t>
  </si>
  <si>
    <t>doscientosonce</t>
  </si>
  <si>
    <t>CONTRATACIÓN DE ANALISTA II PROGRAMADOR EN JAVA PARA LA SUBGERENCIA DE SISTEMAS DE INFORMACIÓN</t>
  </si>
  <si>
    <t>doscientosdoce</t>
  </si>
  <si>
    <t>CONTRATACIÓN DE ANALISTA II PROGRAMADOR .NET PARA LA SUBGERENCIA DE SISTEMAS DE INFORMACIÓN</t>
  </si>
  <si>
    <t>doscientostrece</t>
  </si>
  <si>
    <t>CONTRATACIÓN DE ESPECIALISTA I EN PROGRAMACIÓN DE SISTEMAS GIS PARA LA SUBGERENCIA DE SISTEMAS DE INFORMACIÓN</t>
  </si>
  <si>
    <t>doscientoscatorce</t>
  </si>
  <si>
    <t>CONTRATACIÓN DE ESPECIALISTA I EN PROGRAMACIÓN DE SISTEMAS BPM PARA LA SUBGERENCIA DE SISTEMAS DE INFORMACIÓN</t>
  </si>
  <si>
    <t>doscientosquince</t>
  </si>
  <si>
    <t>CONTRATACIÓN DE ESPECIALISTA I EN ANÁLISIS DE SISTEMAS PARA LA SUBGERENCIA DE SISTEMAS DE INFORMACIÓN</t>
  </si>
  <si>
    <t>doscientosdiecieis</t>
  </si>
  <si>
    <t>CONTRATACIÓN DE OPERADOR DE CONDUCCIÓN VEHICULAR  PARA LA GERENCIA REGIONAL DE CONTROL DE AMAZONAS</t>
  </si>
  <si>
    <t>doscientosdiecisiete</t>
  </si>
  <si>
    <t>CONTRATACIÓN DE OPERADOR DE CONDUCCIÓN VEHICULAR  PARA LA GERENCIA REGIONAL DE CONTROL DE ANCASH</t>
  </si>
  <si>
    <t>doscientosdieciocho</t>
  </si>
  <si>
    <t>doscientosdiecinueve</t>
  </si>
  <si>
    <t>CONTRATACIÓN DE OPERADOR DE CONDUCCIÓN VEHICULAR  PARA LA GERENCIA REGIONAL DE CONTROL DE APURÍMAC</t>
  </si>
  <si>
    <t>doscientosveinte</t>
  </si>
  <si>
    <t>CONTRATACIÓN DE OPERADOR DE CONDUCCIÓN VEHICULAR  PARA LA GERENCIA REGIONAL DE CONTROL DE AREQUIPA</t>
  </si>
  <si>
    <t>doscientosveintiuno</t>
  </si>
  <si>
    <t>CONTRATACIÓN DE OPERADOR DE CONDUCCIÓN VEHICULAR  PARA LA GERENCIA REGIONAL DE CONTROL DE AYACUCHO</t>
  </si>
  <si>
    <t>doscientosveintidos</t>
  </si>
  <si>
    <t>CONTRATACIÓN DE OPERADOR DE CONDUCCIÓN VEHICULAR  PARA LA GERENCIA REGIONAL DE CONTROL DE JUNÍN</t>
  </si>
  <si>
    <t>doscientosveintitres</t>
  </si>
  <si>
    <t>CONTRATACIÓN DE OPERADOR DE CONDUCCIÓN VEHICULAR  PARA LA GERENCIA REGIONAL DE CONTROL DE LA LIBERTAD</t>
  </si>
  <si>
    <t>doscientosveinticuatro</t>
  </si>
  <si>
    <t>CONTRATACIÓN DE OPERADOR DE CONDUCCIÓN VEHICULAR  PARA LA GERENCIA REGIONAL DE CONTROL DE LAMBAYEQUE</t>
  </si>
  <si>
    <t>doscientosveinticinco</t>
  </si>
  <si>
    <t>CONTRATACIÓN DE OPERADOR DE CONDUCCIÓN VEHICULAR  PARA LA GERENCIA REGIONAL DE CONTROL DE LIMA PROVINCIAS</t>
  </si>
  <si>
    <t>doscientosveintiseis</t>
  </si>
  <si>
    <t>CONTRATACIÓN DE OPERADOR DE CONDUCCIÓN VEHICULAR  PARA LA GERENCIA REGIONAL DE CONTROL DE LORETO</t>
  </si>
  <si>
    <t>doscientosveintisiete</t>
  </si>
  <si>
    <t>CONTRATACIÓN DE OPERADOR DE CONDUCCIÓN VEHICULAR  PARA LA GERENCIA REGIONAL DE CONTROL DE MOQUEGUA</t>
  </si>
  <si>
    <t>doscientosveintiocho</t>
  </si>
  <si>
    <t>CONTRATACIÓN DE OPERADOR DE CONDUCCIÓN VEHICULAR  PARA LA GERENCIA REGIONAL DE CONTROL DE PASCO</t>
  </si>
  <si>
    <t>doscientosveintinueve</t>
  </si>
  <si>
    <t>CONTRATACIÓN DE OPERADOR DE CONDUCCIÓN VEHICULAR  PARA LA GERENCIA REGIONAL DE CONTROL DE PUNO</t>
  </si>
  <si>
    <t>doscientostreinta</t>
  </si>
  <si>
    <t>CONTRATACIÓN DE OPERADOR DE CONDUCCIÓN VEHICULAR  PARA LA GERENCIA REGIONAL DE CONTROL DE SAN MARTÍN</t>
  </si>
  <si>
    <t>doscientostreintayuno</t>
  </si>
  <si>
    <t>CONTRATACIÓN DE ESPECIALISTA SENIOR I EN GESTIÓN DE INTEGRIDAD INSTITUCIONAL Y DE RIESGOS DE CORRUPCIÓN Y DE INCONDUCTA FUNCIONAL PARA LA OFICINA DE INTEGRIDAD INSTITUCIONAL Y ACCESO A LA INFORMACIÓN PÚBLICA</t>
  </si>
  <si>
    <t>doscientostreintaydos</t>
  </si>
  <si>
    <t>CONTRATACIÓN DE ESPECIALISTA I EN DOCUMENTOS DE GESTIÓN PARA LA INTEGRIDAD INSTITUCIONAL Y PLAN DE INTEGRIDAD PARA LA OFICINA DE INTEGRIDAD INSTITUCIONAL Y ACCESO A LA INFORMACIÓN PÚBLICA</t>
  </si>
  <si>
    <t>doscientostreintaytres</t>
  </si>
  <si>
    <t>CONTRATACIÓN DE ESPECIALISTA I EN GESTIÓN DE RIESGOS DE CORRUPCIÓN Y DE INCONDUCTA FUNCIONAL PARA LA OFICINA DE INTEGRIDAD INSTITUCIONAL Y ACCESO A LA INFORMACIÓN PÚBLICA</t>
  </si>
  <si>
    <t>doscientostreintaycuatro</t>
  </si>
  <si>
    <t>CONTRATACIÓN DE ANALISTA I DE SEGURIDAD Y ANÁLISIS DE INFORMACIÓN PARA LA OFICINA DE SEGURIDAD Y DEFENSA NACIONAL</t>
  </si>
  <si>
    <t>doscientostreintaycinco</t>
  </si>
  <si>
    <t>CONTRATACIÓN DE ESPECIALISTA LEGAL II DE ALTA DIRECCIÓN PARA LA VICECONTRALORÍA DE GESTIÓN ESTRATÉGICA E INTEGRIDAD PÚBLICA</t>
  </si>
  <si>
    <t>doscientostreintayseis</t>
  </si>
  <si>
    <t>CONTRATACIÓN DE OPERADOR DE CONDUCCIÓN VEHICULAR  PARA LA GERENCIA REGIONAL DE CONTROL DE ICA</t>
  </si>
  <si>
    <t>doscientostreintaysiete</t>
  </si>
  <si>
    <t>CONTRATACIÓN DE OPERADOR DE CONDUCCIÓN VEHICULAR  PARA LA GERENCIA REGIONAL DE CONTROL DE TACNA</t>
  </si>
  <si>
    <t>doscientostreintayocho</t>
  </si>
  <si>
    <t>CONTRATACIÓN DE OPERADOR DE CONDUCCIÓN VEHICULAR  PARA LA GERENCIA REGIONAL DE CONTROL DE UCAYALI</t>
  </si>
  <si>
    <t>doscientostreintaynueve</t>
  </si>
  <si>
    <t>CONTRATACIÓN DE TÉCNICO II DE PLANIFICACIÓN Y SUPERVISIÓN DE ATENCIÓN AL CIUDADANO PARA LA SECRETARÍA GENERAL</t>
  </si>
  <si>
    <t>doscientoscuarenta</t>
  </si>
  <si>
    <t>CONTRATACIÓN DE OPERADOR DE CONDUCCIÓN VEHICULAR  PARA LA GERENCIA REGIONAL DE CONTROL DE MADRE DE DIOS</t>
  </si>
  <si>
    <t>doscientoscuarentayuno</t>
  </si>
  <si>
    <t>CONTRATACIÓN DE TÉCNICO II EN ASISTENCIA ADMINISTRATIVA PARA LA GERENCIA REGIONAL DE CONTROL DE TACNA</t>
  </si>
  <si>
    <t>doscientoscuarentaydos</t>
  </si>
  <si>
    <t>CONTRATACIÓN DE TÉCNICO II EN ASISTENCIA ADMINISTRATIVA PARA LA GERENCIA REGIONAL DE CONTROL DE UCAYALI</t>
  </si>
  <si>
    <t>DERECHO</t>
  </si>
  <si>
    <t>-</t>
  </si>
  <si>
    <t>SECRETARIADO</t>
  </si>
  <si>
    <t>COMPUTACIÓN E INFORMÁTICA</t>
  </si>
  <si>
    <t>ARCHIVÍSTICA Y GESTIÓN DOCUMENTAL</t>
  </si>
  <si>
    <t>INFORMÁTICA</t>
  </si>
  <si>
    <t>HISTORIA</t>
  </si>
  <si>
    <t>ARTE</t>
  </si>
  <si>
    <t>PSICOLOGÍA</t>
  </si>
  <si>
    <t>TRABAJO SOCIAL</t>
  </si>
  <si>
    <t>RELACIONES INDUSTRIALES</t>
  </si>
  <si>
    <t>COMUNICACIÓN</t>
  </si>
  <si>
    <t>INGENIERÍA AMBIENTAL</t>
  </si>
  <si>
    <t>INGENIERÍA DE HIGIENE Y SEGURIDAD INDUSTRIAL</t>
  </si>
  <si>
    <t>INGENIERÍA QUÍMICA</t>
  </si>
  <si>
    <t>INGENIERÍA DE SISTEMAS</t>
  </si>
  <si>
    <t>CIENCIAS DE LA COMUNICACIÓN</t>
  </si>
  <si>
    <t>PERIODISMO</t>
  </si>
  <si>
    <t>INGENIERÍA CIVIL</t>
  </si>
  <si>
    <t>MEDICINA HUMANA</t>
  </si>
  <si>
    <t>SALUD PÚBLICA Y SALUD GLOBAL</t>
  </si>
  <si>
    <t>SALUD Y MEDICINA</t>
  </si>
  <si>
    <t>SOCIOLOGÍA</t>
  </si>
  <si>
    <t>ANTROPOLOGÍA</t>
  </si>
  <si>
    <t>GESTIÓN PÚBLICA</t>
  </si>
  <si>
    <t>INGENIERÍA INDUSTRIAL Y DE GESTIÓN EMPRESARIAL</t>
  </si>
  <si>
    <t>COMUNICACIÓN CORPORATIVA</t>
  </si>
  <si>
    <t>COMUNICACIÓN SOCIAL</t>
  </si>
  <si>
    <t>INGENIERÍA DE SISTEMAS E INFORMÁTICA</t>
  </si>
  <si>
    <t>INGENIERÍA ELECTRÓNICA</t>
  </si>
  <si>
    <t>INGENIERÍA DE COMPUTACIÓN Y SISTEMAS</t>
  </si>
  <si>
    <t>INGENIERÍA DE SISTEMAS DE INFORMACIÓN</t>
  </si>
  <si>
    <t>INGENIERÍA DE SISTEMAS Y COMPUTACIÓN</t>
  </si>
  <si>
    <t>INGENIERÍA DE SOFTWARE</t>
  </si>
  <si>
    <t>CIENCIA POLÍTICA Y GOBIERNO</t>
  </si>
  <si>
    <t>COMUNICACIÓN Y MARKETING</t>
  </si>
  <si>
    <t>MARKETING</t>
  </si>
  <si>
    <t>ACUICULTURA</t>
  </si>
  <si>
    <t>LIMA Y CALLAO</t>
  </si>
  <si>
    <t>AMAZONAS</t>
  </si>
  <si>
    <t>ADMINISTRACIÓN BANCARIA</t>
  </si>
  <si>
    <t>SAN MARTIN</t>
  </si>
  <si>
    <t>ADMINISTRACIÓN BANCARIA Y FINANCIERA</t>
  </si>
  <si>
    <t>ANCASH</t>
  </si>
  <si>
    <t>ADMINISTRACIÓN CON MENCIÓN EN DIRECCIÓN DE EMPRESAS</t>
  </si>
  <si>
    <t>LA LIBERTAD</t>
  </si>
  <si>
    <t>ADMINISTRACIÓN CON MENCIÓN EN GESTIÓN EMPRESARIAL</t>
  </si>
  <si>
    <t>PUNO</t>
  </si>
  <si>
    <t>ADMINISTRACIÓN DE BANCA Y FINANZAS</t>
  </si>
  <si>
    <t>TACNA</t>
  </si>
  <si>
    <t>ADMINISTRACIÓN DE BASE DE DATOS</t>
  </si>
  <si>
    <t>MOQUEGUA</t>
  </si>
  <si>
    <t>ADMINISTRACIÓN DE DATOS</t>
  </si>
  <si>
    <t>AREQUIPA</t>
  </si>
  <si>
    <t>ADMINISTRACIÓN DE EMPRESAS</t>
  </si>
  <si>
    <t>ICA</t>
  </si>
  <si>
    <t>ADMINISTRACIÓN DE EMPRESAS Y SERVICIOS</t>
  </si>
  <si>
    <t>UCAYALI</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</si>
  <si>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</si>
  <si>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</si>
  <si>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</si>
  <si>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</si>
  <si>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</si>
  <si>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</si>
  <si>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</si>
  <si>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</si>
  <si>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</si>
  <si>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</si>
  <si>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</si>
  <si>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</si>
  <si>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</si>
  <si>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</si>
  <si>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</si>
  <si>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</si>
  <si>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</si>
  <si>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</si>
  <si>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</si>
  <si>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</si>
  <si>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</si>
  <si>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</si>
  <si>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</si>
  <si>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</si>
  <si>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</si>
  <si>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</si>
  <si>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</si>
  <si>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</si>
  <si>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</si>
  <si>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</si>
  <si>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</si>
  <si>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</si>
  <si>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</si>
  <si>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</si>
  <si>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</si>
  <si>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</si>
  <si>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</si>
  <si>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</si>
  <si>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</si>
  <si>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</si>
  <si>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</si>
  <si>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</si>
  <si>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</si>
  <si>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</si>
  <si>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</si>
  <si>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</si>
  <si>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</si>
  <si>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</si>
  <si>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</si>
  <si>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</si>
  <si>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</si>
  <si>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</si>
  <si>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</si>
  <si>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</si>
  <si>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</si>
  <si>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</si>
  <si>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</si>
  <si>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</si>
  <si>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</si>
  <si>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</si>
  <si>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</si>
  <si>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</si>
  <si>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</si>
  <si>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</si>
  <si>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</si>
  <si>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</si>
  <si>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</si>
  <si>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 SOCIAL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</si>
  <si>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</si>
  <si>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</si>
  <si>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</si>
  <si>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</si>
  <si>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</si>
  <si>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</si>
  <si>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</si>
  <si>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</si>
  <si>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</si>
  <si>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</si>
  <si>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</si>
  <si>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</si>
  <si>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</si>
  <si>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</si>
  <si>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</si>
  <si>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</si>
  <si>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</si>
  <si>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</si>
  <si>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</si>
  <si>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</si>
  <si>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</si>
  <si>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</si>
  <si>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</si>
  <si>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</si>
  <si>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</si>
  <si>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</si>
  <si>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</si>
  <si>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</si>
  <si>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</si>
  <si>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</si>
  <si>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</si>
  <si>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</si>
  <si>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</si>
  <si>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</si>
  <si>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</si>
  <si>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</si>
  <si>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</si>
  <si>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</si>
  <si>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</si>
  <si>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</si>
  <si>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</si>
  <si>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</si>
  <si>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</si>
  <si>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</si>
  <si>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</si>
  <si>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</si>
  <si>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</si>
  <si>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</si>
  <si>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</si>
  <si>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</si>
  <si>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</si>
  <si>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</si>
  <si>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</si>
  <si>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</si>
  <si>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</si>
  <si>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</si>
  <si>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</si>
  <si>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</si>
  <si>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</si>
  <si>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</si>
  <si>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</si>
  <si>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</si>
  <si>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</si>
  <si>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</si>
  <si>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COMPUTACIÓN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</si>
  <si>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</si>
  <si>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</si>
  <si>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</si>
  <si>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</si>
  <si>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</si>
  <si>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</si>
  <si>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</si>
  <si>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</si>
  <si>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</si>
  <si>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</si>
  <si>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</si>
  <si>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</si>
  <si>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</si>
  <si>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EMPRESARIALES</t>
  </si>
  <si>
    <t>CIENCIAS FARMACÉUTICAS Y BIOQUÍMICA</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</si>
  <si>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</si>
  <si>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</si>
  <si>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</si>
  <si>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</si>
  <si>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</si>
  <si>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</si>
  <si>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</si>
  <si>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</si>
  <si>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</si>
  <si>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</si>
  <si>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</si>
  <si>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</si>
  <si>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</si>
  <si>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</si>
  <si>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</si>
  <si>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</si>
  <si>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</si>
  <si>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</si>
  <si>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</si>
  <si>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</si>
  <si>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 CIENTÍFICA</t>
  </si>
  <si>
    <t>COMUNICACIÓN AUDIOVISUAL</t>
  </si>
  <si>
    <t>COMUNICACIÓN AUDIOVISUAL EN MEDIOS DIGITALES</t>
  </si>
  <si>
    <t>COMUNICACIÓN AUDIOVISUAL Y CINE</t>
  </si>
  <si>
    <t>COMUNICACIÓN AUDIOVISUAL Y MEDIOS INTERACTIVOS</t>
  </si>
  <si>
    <t>COMUNICACIÓN E IMAGEN CORPORATIVA</t>
  </si>
  <si>
    <t>COMUNICACIÓN E IMAGEN EMPRESARIAL</t>
  </si>
  <si>
    <t>COMUNICACIÓN INTEGRAL</t>
  </si>
  <si>
    <t>COMUNICACIÓN PARA EL DESARROLLO</t>
  </si>
  <si>
    <t>COMUNICACIÓN Y ARTE DIGITAL</t>
  </si>
  <si>
    <t>COMUNICACIÓN Y DISEÑO GRÁFICO</t>
  </si>
  <si>
    <t>COMUNICACIÓN Y FOTOGRAFÍA</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</si>
  <si>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</si>
  <si>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</si>
  <si>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</si>
  <si>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</si>
  <si>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</si>
  <si>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</si>
  <si>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</si>
  <si>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</si>
  <si>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</si>
  <si>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</si>
  <si>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</si>
  <si>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</si>
  <si>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</si>
  <si>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</si>
  <si>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</si>
  <si>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</si>
  <si>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</si>
  <si>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</si>
  <si>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</si>
  <si>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</si>
  <si>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</si>
  <si>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</si>
  <si>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</si>
  <si>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</si>
  <si>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</si>
  <si>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</si>
  <si>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</si>
  <si>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</si>
  <si>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</si>
  <si>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</si>
  <si>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</si>
  <si>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</si>
  <si>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</si>
  <si>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</si>
  <si>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</si>
  <si>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</si>
  <si>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</si>
  <si>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</si>
  <si>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</si>
  <si>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</si>
  <si>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</si>
  <si>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</si>
  <si>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</si>
  <si>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</si>
  <si>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</si>
  <si>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</si>
  <si>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</si>
  <si>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</si>
  <si>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</si>
  <si>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</si>
  <si>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</si>
  <si>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</si>
  <si>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</si>
  <si>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</si>
  <si>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</si>
  <si>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</si>
  <si>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</si>
  <si>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</si>
  <si>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</si>
  <si>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</si>
  <si>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</si>
  <si>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</si>
  <si>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</si>
  <si>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</si>
  <si>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</si>
  <si>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</si>
  <si>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</si>
  <si>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</si>
  <si>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</si>
  <si>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</si>
  <si>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</si>
  <si>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</si>
  <si>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</si>
  <si>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</si>
  <si>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</si>
  <si>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</si>
  <si>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</si>
  <si>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</si>
  <si>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</si>
  <si>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</si>
  <si>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</si>
  <si>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</si>
  <si>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</si>
  <si>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</si>
  <si>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</si>
  <si>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</si>
  <si>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</si>
  <si>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</si>
  <si>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</si>
  <si>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</si>
  <si>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</si>
  <si>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</si>
  <si>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</si>
  <si>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</si>
  <si>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</si>
  <si>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</si>
  <si>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</si>
  <si>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</si>
  <si>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</si>
  <si>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</si>
  <si>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</si>
  <si>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</si>
  <si>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</si>
  <si>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</si>
  <si>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</si>
  <si>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</si>
  <si>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</si>
  <si>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</si>
  <si>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</si>
  <si>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</si>
  <si>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</si>
  <si>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</si>
  <si>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</si>
  <si>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</si>
  <si>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</si>
  <si>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</si>
  <si>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</si>
  <si>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</si>
  <si>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</si>
  <si>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</si>
  <si>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</si>
  <si>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</si>
  <si>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</si>
  <si>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</si>
  <si>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</si>
  <si>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</si>
  <si>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</si>
  <si>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</si>
  <si>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</si>
  <si>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</si>
  <si>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</si>
  <si>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</si>
  <si>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</si>
  <si>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</si>
  <si>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</si>
  <si>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</si>
  <si>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</si>
  <si>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</si>
  <si>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</si>
  <si>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</si>
  <si>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</si>
  <si>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</si>
  <si>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</si>
  <si>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</si>
  <si>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</si>
  <si>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</si>
  <si>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</si>
  <si>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</si>
  <si>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</si>
  <si>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</si>
  <si>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</si>
  <si>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</si>
  <si>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</si>
  <si>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</si>
  <si>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</si>
  <si>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</si>
  <si>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</si>
  <si>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</si>
  <si>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</si>
  <si>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</si>
  <si>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</si>
  <si>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</si>
  <si>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</si>
  <si>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</si>
  <si>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</si>
  <si>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</si>
  <si>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</si>
  <si>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</si>
  <si>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</si>
  <si>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</si>
  <si>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</si>
  <si>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</si>
  <si>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</si>
  <si>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</si>
  <si>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</si>
  <si>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</si>
  <si>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</si>
  <si>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</si>
  <si>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</si>
  <si>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</si>
  <si>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</si>
  <si>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</si>
  <si>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</si>
  <si>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</si>
  <si>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</si>
  <si>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</si>
  <si>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</si>
  <si>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</si>
  <si>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</si>
  <si>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</si>
  <si>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</si>
  <si>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</si>
  <si>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</si>
  <si>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</si>
  <si>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</si>
  <si>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</si>
  <si>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Epoca Indep.</t>
  </si>
  <si>
    <t>EDUCACIÓN SECUNDARIA DE LA ESPECIALIDAD DE CIENCIAS SOCIALES</t>
  </si>
  <si>
    <t>1 de junio de 1982</t>
  </si>
  <si>
    <t>EDUCACIÓN SECUNDARIA DE LA ESPECIALIDAD DE LENGUA, LITERATURA, PSICOLOGÍA Y FILOSOFÍA</t>
  </si>
  <si>
    <t>s/n</t>
  </si>
  <si>
    <t>2 de enero de 1857</t>
  </si>
  <si>
    <t>EDUCACIÓN SECUNDARIA DE LA ESPECIALIDAD DE MATEMÁTICA, FÍSICA, COMPUTACIÓN E INFORMÁTICA</t>
  </si>
  <si>
    <t>4 de octubre de 1921</t>
  </si>
  <si>
    <t>EDUCACIÓN SECUNDARIA ESPECIALIDAD CIENCIAS NATURALES</t>
  </si>
  <si>
    <t>10 de septiembre de 1906</t>
  </si>
  <si>
    <t>EDUCACIÓN SECUNDARIA ESPECIALIDAD CIENCIAS NATURALES Y MEDIO AMBIENTE</t>
  </si>
  <si>
    <t>5 de mayo de 2000</t>
  </si>
  <si>
    <t>EDUCACIÓN SECUNDARIA ESPECIALIDAD CIENCIAS SOCIALES</t>
  </si>
  <si>
    <t>26 de enero de 1956</t>
  </si>
  <si>
    <t>EDUCACIÓN SECUNDARIA ESPECIALIDAD CIENCIAS SOCIALES Y EDUCACIÓN INTERCULTURAL</t>
  </si>
  <si>
    <t>10 de mayo de 1955</t>
  </si>
  <si>
    <t>EDUCACIÓN SECUNDARIA ESPECIALIDAD EDUCACIÓN FÍSICA</t>
  </si>
  <si>
    <t>16 de mayo de 1936</t>
  </si>
  <si>
    <t>EDUCACIÓN SECUNDARIA ESPECIALIDAD EN BIOLOGÍA, QUÍMICA Y TECNOLOGÍA DE LOS ALIMENTOS</t>
  </si>
  <si>
    <t>EDUCACIÓN SECUNDARIA ESPECIALIDAD EN CIENCIAS SOCIALES Y TURISMO</t>
  </si>
  <si>
    <t>17 de enero de 1945</t>
  </si>
  <si>
    <t>EDUCACIÓN SECUNDARIA ESPECIALIDAD EN LENGUA, COMUNICACIÓN E IDIOMA INGLÉS</t>
  </si>
  <si>
    <t>14 de junio de 2010</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</si>
  <si>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</si>
  <si>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</si>
  <si>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</si>
  <si>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</si>
  <si>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</si>
  <si>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</si>
  <si>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</si>
  <si>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</si>
  <si>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</si>
  <si>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</si>
  <si>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</si>
  <si>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</si>
  <si>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</si>
  <si>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</si>
  <si>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</si>
  <si>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</si>
  <si>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</si>
  <si>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</si>
  <si>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</si>
  <si>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</si>
  <si>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</si>
  <si>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</si>
  <si>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</si>
  <si>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</si>
  <si>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</si>
  <si>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</si>
  <si>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</si>
  <si>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</si>
  <si>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</si>
  <si>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</si>
  <si>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</si>
  <si>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</si>
  <si>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</si>
  <si>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</si>
  <si>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</si>
  <si>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</si>
  <si>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</si>
  <si>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</si>
  <si>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</si>
  <si>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</si>
  <si>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</si>
  <si>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</si>
  <si>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</si>
  <si>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</si>
  <si>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</si>
  <si>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</si>
  <si>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</si>
  <si>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</si>
  <si>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</si>
  <si>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</si>
  <si>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</si>
  <si>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</si>
  <si>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</si>
  <si>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</si>
  <si>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</si>
  <si>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</si>
  <si>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</si>
  <si>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</si>
  <si>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</si>
  <si>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</si>
  <si>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</si>
  <si>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</si>
  <si>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</si>
  <si>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</si>
  <si>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</si>
  <si>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</si>
  <si>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</si>
  <si>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</si>
  <si>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</si>
  <si>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</si>
  <si>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</si>
  <si>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</si>
  <si>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</si>
  <si>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</si>
  <si>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</si>
  <si>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</si>
  <si>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</si>
  <si>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</si>
  <si>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</si>
  <si>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</si>
  <si>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</si>
  <si>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</si>
  <si>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</si>
  <si>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</si>
  <si>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</si>
  <si>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</si>
  <si>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</si>
  <si>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</si>
  <si>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</si>
  <si>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</si>
  <si>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</si>
  <si>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</si>
  <si>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</si>
  <si>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</si>
  <si>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</si>
  <si>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</si>
  <si>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</si>
  <si>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</si>
  <si>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</si>
  <si>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</si>
  <si>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</si>
  <si>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</si>
  <si>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</si>
  <si>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</si>
  <si>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</si>
  <si>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</si>
  <si>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</si>
  <si>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</si>
  <si>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</si>
  <si>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</si>
  <si>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</si>
  <si>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</si>
  <si>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</si>
  <si>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</si>
  <si>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</si>
  <si>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</si>
  <si>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</si>
  <si>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</si>
  <si>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</si>
  <si>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</si>
  <si>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</si>
  <si>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</si>
  <si>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</si>
  <si>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</si>
  <si>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</si>
  <si>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</si>
  <si>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</si>
  <si>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</si>
  <si>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</si>
  <si>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</si>
  <si>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</si>
  <si>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</si>
  <si>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</si>
  <si>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</si>
  <si>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</si>
  <si>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</si>
  <si>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</si>
  <si>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</si>
  <si>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</si>
  <si>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</si>
  <si>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</si>
  <si>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 Y DESARROLLO SOCIAL</t>
  </si>
  <si>
    <t>GESTIÓN SOCIAL</t>
  </si>
  <si>
    <t>GESTIÓN TRIBUTARIA</t>
  </si>
  <si>
    <t>GESTIÓN Y NEGOCIOS</t>
  </si>
  <si>
    <t>GRABADO</t>
  </si>
  <si>
    <t>HISTORIA Y GEOGRAFÍA</t>
  </si>
  <si>
    <t>HISTORIA Y GESTIÓN CULTURAL</t>
  </si>
  <si>
    <t>HOTELERÍA Y ADMINISTRACIÓN</t>
  </si>
  <si>
    <t>HOTELERÍA, GASTRONOMÍA Y TURISMO</t>
  </si>
  <si>
    <t>HUMANIDADES</t>
  </si>
  <si>
    <t>IDIOMAS</t>
  </si>
  <si>
    <t>IDIOMAS EXTRANJEROS</t>
  </si>
  <si>
    <t>INDUSTRIA ALIMENTARIA Y NUTRICIÓN</t>
  </si>
  <si>
    <t>INDUSTRIAS ALIMENTARIAS</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</si>
  <si>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</si>
  <si>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</si>
  <si>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</si>
  <si>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</si>
  <si>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</si>
  <si>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</si>
  <si>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</si>
  <si>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</si>
  <si>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</si>
  <si>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</si>
  <si>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</si>
  <si>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</si>
  <si>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</si>
  <si>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</si>
  <si>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</si>
  <si>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</si>
  <si>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</si>
  <si>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</si>
  <si>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</si>
  <si>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</si>
  <si>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</si>
  <si>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</si>
  <si>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</si>
  <si>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</si>
  <si>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</si>
  <si>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</si>
  <si>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</si>
  <si>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</si>
  <si>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</si>
  <si>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</si>
  <si>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</si>
  <si>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</si>
  <si>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</si>
  <si>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</si>
  <si>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</si>
  <si>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</si>
  <si>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</si>
  <si>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CONSTRUCCIÓN</t>
  </si>
  <si>
    <t>INGENIERÍA DE DISEÑO GRÁFICO</t>
  </si>
  <si>
    <t>INGENIERÍA DE ENERGÍA</t>
  </si>
  <si>
    <t>INGENIERÍA DE GESTIÓN EMPRESARIAL</t>
  </si>
  <si>
    <t>INGENIERÍA DE GESTIÓN MINERA</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</si>
  <si>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</si>
  <si>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</si>
  <si>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</si>
  <si>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</si>
  <si>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</si>
  <si>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</si>
  <si>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</si>
  <si>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</si>
  <si>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</si>
  <si>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</si>
  <si>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</si>
  <si>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</si>
  <si>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</si>
  <si>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</si>
  <si>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</si>
  <si>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 COMPUTACIONALES</t>
  </si>
  <si>
    <t>INGENIERÍA DE SISTEMAS DE INFORMACIÓN Y GESTIÓN</t>
  </si>
  <si>
    <t>INGENIERÍA DE SISTEMAS E INFORMÁTICA</t>
  </si>
  <si>
    <t>INGENIERÍA DE SISTEMAS Y GESTIÓN DE TECNOLOGÍAS DE INFORMACIÓN</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</si>
  <si>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</si>
  <si>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</si>
  <si>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</si>
  <si>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</si>
  <si>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</si>
  <si>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</si>
  <si>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</si>
  <si>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</si>
  <si>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</si>
  <si>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 Y DE NEGOCIOS</t>
  </si>
  <si>
    <t>INGENIERÍA ELÉCTRICA</t>
  </si>
  <si>
    <t>INGENIERÍA ELÉCTRICA Y DE POTENCIA</t>
  </si>
  <si>
    <t>INGENIERÍA ELECTROMECÁNICA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</si>
  <si>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</si>
  <si>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</si>
  <si>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</si>
  <si>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</si>
  <si>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</si>
  <si>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</si>
  <si>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</si>
  <si>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</si>
  <si>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</si>
  <si>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</si>
  <si>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</si>
  <si>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</si>
  <si>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</si>
  <si>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</si>
  <si>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</si>
  <si>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</si>
  <si>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</si>
  <si>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</si>
  <si>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</si>
  <si>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</si>
  <si>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</si>
  <si>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</si>
  <si>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</si>
  <si>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</si>
  <si>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</si>
  <si>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</si>
  <si>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</si>
  <si>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</si>
  <si>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</si>
  <si>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</si>
  <si>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</si>
  <si>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</si>
  <si>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</si>
  <si>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</si>
  <si>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</si>
  <si>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</si>
  <si>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</si>
  <si>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</si>
  <si>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</si>
  <si>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</si>
  <si>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 CON MENCIÓN EN GESTIÓN DE OPERACIONES</t>
  </si>
  <si>
    <t>INGENIERÍA INDUSTRIAL CON MENCIÓN EN GESTIÓN LOGÍSTICA</t>
  </si>
  <si>
    <t>INGENIERÍA INDUSTRIAL PESQUERA</t>
  </si>
  <si>
    <t>INGENIERÍA INDUSTRIAL Y COMERCIAL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</si>
  <si>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</si>
  <si>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</si>
  <si>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</si>
  <si>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</si>
  <si>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</si>
  <si>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</si>
  <si>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</si>
  <si>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</si>
  <si>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</si>
  <si>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</si>
  <si>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</si>
  <si>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</si>
  <si>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</si>
  <si>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</si>
  <si>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</si>
  <si>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</si>
  <si>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</si>
  <si>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</si>
  <si>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</si>
  <si>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</si>
  <si>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</si>
  <si>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</si>
  <si>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</si>
  <si>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</si>
  <si>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</si>
  <si>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</si>
  <si>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</si>
  <si>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</si>
  <si>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</si>
  <si>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</si>
  <si>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</si>
  <si>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</si>
  <si>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</si>
  <si>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</si>
  <si>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</si>
  <si>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</si>
  <si>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</si>
  <si>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</si>
  <si>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</si>
  <si>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</si>
  <si>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</si>
  <si>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</si>
  <si>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</si>
  <si>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</si>
  <si>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</si>
  <si>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</si>
  <si>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</si>
  <si>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</si>
  <si>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</si>
  <si>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</si>
  <si>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</si>
  <si>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</si>
  <si>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</si>
  <si>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</si>
  <si>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</si>
  <si>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</si>
  <si>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</si>
  <si>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</si>
  <si>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</si>
  <si>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</si>
  <si>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</si>
  <si>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</si>
  <si>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</si>
  <si>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</si>
  <si>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</si>
  <si>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</si>
  <si>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</si>
  <si>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</si>
  <si>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</si>
  <si>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</si>
  <si>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</si>
  <si>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</si>
  <si>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</si>
  <si>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</si>
  <si>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</si>
  <si>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</si>
  <si>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</si>
  <si>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</si>
  <si>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</si>
  <si>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</si>
  <si>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</si>
  <si>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</si>
  <si>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</si>
  <si>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</si>
  <si>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</si>
  <si>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</si>
  <si>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</si>
  <si>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</si>
  <si>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</si>
  <si>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</si>
  <si>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</si>
  <si>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</si>
  <si>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</si>
  <si>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</si>
  <si>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</si>
  <si>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</si>
  <si>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NUTRICIÓN</t>
  </si>
  <si>
    <t>NUTRICIÓN HUMANA</t>
  </si>
  <si>
    <t>NUTRICIÓN Y ALIMENTACIÓN</t>
  </si>
  <si>
    <t>NUTRICIÓN Y DIETÉTICA</t>
  </si>
  <si>
    <t>NUTRICIÓN Y TÉCNICAS ALIMENTARIAS</t>
  </si>
  <si>
    <t>OBSTETRICIA</t>
  </si>
  <si>
    <t>OBSTETRICIA Y PUERICULTURA</t>
  </si>
  <si>
    <t>ODONTOLOGÍA</t>
  </si>
  <si>
    <t>OPTOMETRÍA</t>
  </si>
  <si>
    <t>OTROS</t>
  </si>
  <si>
    <t>PEDAGOGÍA DEL ARTE</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</si>
  <si>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</si>
  <si>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</si>
  <si>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</si>
  <si>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</si>
  <si>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</si>
  <si>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</si>
  <si>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</si>
  <si>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</si>
  <si>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</si>
  <si>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</si>
  <si>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</si>
  <si>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</si>
  <si>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</si>
  <si>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</si>
  <si>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</si>
  <si>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</si>
  <si>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</si>
  <si>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</si>
  <si>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</si>
  <si>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</si>
  <si>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</si>
  <si>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</si>
  <si>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</si>
  <si>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</si>
  <si>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</si>
  <si>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</si>
  <si>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</si>
  <si>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</si>
  <si>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</si>
  <si>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</si>
  <si>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</si>
  <si>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</si>
  <si>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INTERNACIONALES</t>
  </si>
  <si>
    <t>RELACIONES INTERNACIONALES Y NEGOCIACIONES </t>
  </si>
  <si>
    <t>SEGURIDAD DE LA INFORMACIÓN</t>
  </si>
  <si>
    <t>SEGURIDAD INDUSTRIAL Y PREVENCIÓN DE RIESGOS</t>
  </si>
  <si>
    <t>SEGURIDAD Y PREVENCIÓN DE RIESGOS</t>
  </si>
  <si>
    <t>SISTEMAS DE INFORMACIÓN</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</si>
  <si>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</si>
  <si>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</si>
  <si>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</si>
  <si>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</si>
  <si>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</si>
  <si>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</si>
  <si>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</si>
  <si>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</si>
  <si>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</si>
  <si>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</si>
  <si>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</si>
  <si>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</si>
  <si>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</si>
  <si>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</si>
  <si>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</si>
  <si>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</si>
  <si>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</si>
  <si>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</si>
  <si>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</si>
  <si>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</si>
  <si>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</si>
  <si>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</si>
  <si>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</si>
  <si>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</si>
  <si>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</si>
  <si>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</si>
  <si>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</si>
  <si>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</si>
  <si>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</si>
  <si>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</si>
  <si>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</si>
  <si>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</si>
  <si>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</si>
  <si>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</si>
  <si>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</si>
  <si>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</si>
  <si>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</si>
  <si>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</si>
  <si>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</si>
  <si>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</si>
  <si>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</si>
  <si>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TOXICOLOGÍA</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</si>
  <si>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</si>
  <si>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</si>
  <si>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</si>
  <si>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</si>
  <si>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</si>
  <si>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</si>
  <si>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</si>
  <si>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</si>
  <si>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</si>
  <si>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</si>
  <si>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</si>
  <si>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</si>
  <si>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</si>
  <si>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</si>
  <si>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</si>
  <si>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Recuento de tiempo</t>
  </si>
  <si>
    <t>Nombre del puesto</t>
  </si>
  <si>
    <t>X</t>
  </si>
  <si>
    <t>Experiencia General en el Sector Privado</t>
  </si>
  <si>
    <t>Secundaria completa</t>
  </si>
  <si>
    <t>Experiencia General en el Sector Público</t>
  </si>
  <si>
    <t>Fecha de Bachiller</t>
  </si>
  <si>
    <t>Experiencia General Total</t>
  </si>
  <si>
    <t>Fecha de postulación</t>
  </si>
  <si>
    <t>Experiencia Específica en el Sector Privado</t>
  </si>
  <si>
    <t>Experiencia Específica en el Sector Público</t>
  </si>
  <si>
    <t>Experiencia Específical Total</t>
  </si>
  <si>
    <t>Experiencia Total</t>
  </si>
  <si>
    <t>¿Requiere Ordenar?</t>
  </si>
  <si>
    <t>Experiencia Laboral General</t>
  </si>
  <si>
    <t>Institución</t>
  </si>
  <si>
    <t>Puesto Desempeñado</t>
  </si>
  <si>
    <t>Tipo de experiencia</t>
  </si>
  <si>
    <t>Fecha de Inicio</t>
  </si>
  <si>
    <t>Fecha de Fin</t>
  </si>
  <si>
    <t>Experiencia exacta</t>
  </si>
  <si>
    <t>años</t>
  </si>
  <si>
    <t>meses</t>
  </si>
  <si>
    <t>días</t>
  </si>
  <si>
    <t>ONP</t>
  </si>
  <si>
    <t>ARCHIVISTA</t>
  </si>
  <si>
    <t>PUBLICO</t>
  </si>
  <si>
    <t>LINDLEY</t>
  </si>
  <si>
    <t>PRIVADO</t>
  </si>
  <si>
    <t>BACKUS</t>
  </si>
  <si>
    <t>ASDASD</t>
  </si>
  <si>
    <t>AMBOS TIENEN +1 EN DIAS</t>
  </si>
  <si>
    <t>NO TIENE SI CONDICIONAL</t>
  </si>
  <si>
    <t>SI CONDICIONAL</t>
  </si>
  <si>
    <t>GENERAL</t>
  </si>
  <si>
    <t>ESPECÍFICA</t>
  </si>
  <si>
    <t>ÍTEM</t>
  </si>
  <si>
    <t>F. INICIO</t>
  </si>
  <si>
    <t>F. FIN</t>
  </si>
  <si>
    <t>DIAS TOTALES</t>
  </si>
  <si>
    <t>TOTAL TIEMPO</t>
  </si>
  <si>
    <t>TOTAL TIEMPO SIN TRASLAPE</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</si>
  <si>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</si>
  <si>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</si>
  <si>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</si>
  <si>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</si>
  <si>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</si>
  <si>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</si>
  <si>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</si>
  <si>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</si>
  <si>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</si>
  <si>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</si>
  <si>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</si>
  <si>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</si>
  <si>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</si>
  <si>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</si>
  <si>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</si>
  <si>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</si>
  <si>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</si>
  <si>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</si>
  <si>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</si>
  <si>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</si>
  <si>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</si>
  <si>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</si>
  <si>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</si>
  <si>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</si>
  <si>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</si>
  <si>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</si>
  <si>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</si>
  <si>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</si>
  <si>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</si>
  <si>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</si>
  <si>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</si>
  <si>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</si>
  <si>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</si>
  <si>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</si>
  <si>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</si>
  <si>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</si>
  <si>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</si>
  <si>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</si>
  <si>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</si>
  <si>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</si>
  <si>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</si>
  <si>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</si>
  <si>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</si>
  <si>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</si>
  <si>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</si>
  <si>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</si>
  <si>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</si>
  <si>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</si>
  <si>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</si>
  <si>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</si>
  <si>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</si>
  <si>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</si>
  <si>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</si>
  <si>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</si>
  <si>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</si>
  <si>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</si>
  <si>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</si>
  <si>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</si>
  <si>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</si>
  <si>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</si>
  <si>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</si>
  <si>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</si>
  <si>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</si>
  <si>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</si>
  <si>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</si>
  <si>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</si>
  <si>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</si>
  <si>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</si>
  <si>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</si>
  <si>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</si>
  <si>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</si>
  <si>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</si>
  <si>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</si>
  <si>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</si>
  <si>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</si>
  <si>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</si>
  <si>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</si>
  <si>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</si>
  <si>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</si>
  <si>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</si>
  <si>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</si>
  <si>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</si>
  <si>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</si>
  <si>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</si>
  <si>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</si>
  <si>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</si>
  <si>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</si>
  <si>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</si>
  <si>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</si>
  <si>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</si>
  <si>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</si>
  <si>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</si>
  <si>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</si>
  <si>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</si>
  <si>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</si>
  <si>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</si>
  <si>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</si>
  <si>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</si>
  <si>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</si>
  <si>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</si>
  <si>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</si>
  <si>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</si>
  <si>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</si>
  <si>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</si>
  <si>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</si>
  <si>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</si>
  <si>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</si>
  <si>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</si>
  <si>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</si>
  <si>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</si>
  <si>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</si>
  <si>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</si>
  <si>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</si>
  <si>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</si>
  <si>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</si>
  <si>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</si>
  <si>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</si>
  <si>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</si>
  <si>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</si>
  <si>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</si>
  <si>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</si>
  <si>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</si>
  <si>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</si>
  <si>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</si>
  <si>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</si>
  <si>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</si>
  <si>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</si>
  <si>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</si>
  <si>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</si>
  <si>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</si>
  <si>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</si>
  <si>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</si>
  <si>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</si>
  <si>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</si>
  <si>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</si>
  <si>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</si>
  <si>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</si>
  <si>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</si>
  <si>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</si>
  <si>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</si>
  <si>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</si>
  <si>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</si>
  <si>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</si>
  <si>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</si>
  <si>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</si>
  <si>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</si>
  <si>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</si>
  <si>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</si>
  <si>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</si>
  <si>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</si>
  <si>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</si>
  <si>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</si>
  <si>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</si>
  <si>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</si>
  <si>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</si>
  <si>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</si>
  <si>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</si>
  <si>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</si>
  <si>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</si>
  <si>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</si>
  <si>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</si>
  <si>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</si>
  <si>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</si>
  <si>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</si>
  <si>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</si>
  <si>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</si>
  <si>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</si>
  <si>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</si>
  <si>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</si>
  <si>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</si>
  <si>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</si>
  <si>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</si>
  <si>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</si>
  <si>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</si>
  <si>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</si>
  <si>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</si>
  <si>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</si>
  <si>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</si>
  <si>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</si>
  <si>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</si>
  <si>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</si>
  <si>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</si>
  <si>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</si>
  <si>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</si>
  <si>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</si>
  <si>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</si>
  <si>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</si>
  <si>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</si>
  <si>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</si>
  <si>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</si>
  <si>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</si>
  <si>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</si>
  <si>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</si>
  <si>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</si>
  <si>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</si>
  <si>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</si>
  <si>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</si>
  <si>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</si>
  <si>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</si>
  <si>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</si>
  <si>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</si>
  <si>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</si>
  <si>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</si>
  <si>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</si>
  <si>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</si>
  <si>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</si>
  <si>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</si>
  <si>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</si>
  <si>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</si>
  <si>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</si>
  <si>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</si>
  <si>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</si>
  <si>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</si>
  <si>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</si>
  <si>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</si>
  <si>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</si>
  <si>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</si>
  <si>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</si>
  <si>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</si>
  <si>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</si>
  <si>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</si>
  <si>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</si>
  <si>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</si>
  <si>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</si>
  <si>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</si>
  <si>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</si>
  <si>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</si>
  <si>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</si>
  <si>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</si>
  <si>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</si>
  <si>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</si>
  <si>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</si>
  <si>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</si>
  <si>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</si>
  <si>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</si>
  <si>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</si>
  <si>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</si>
  <si>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</si>
  <si>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</si>
  <si>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</si>
  <si>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</si>
  <si>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</si>
  <si>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</si>
  <si>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</si>
  <si>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</si>
  <si>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</si>
  <si>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</si>
  <si>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</si>
  <si>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</si>
  <si>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</si>
  <si>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</si>
  <si>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</si>
  <si>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</si>
  <si>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</si>
  <si>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</si>
  <si>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</si>
  <si>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</si>
  <si>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</si>
  <si>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</si>
  <si>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</si>
  <si>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</si>
  <si>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</si>
  <si>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</si>
  <si>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</si>
  <si>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</si>
  <si>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</si>
  <si>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</si>
  <si>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</si>
  <si>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</si>
  <si>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</si>
  <si>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</si>
  <si>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</si>
  <si>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</si>
  <si>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</si>
  <si>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</si>
  <si>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</si>
  <si>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</si>
  <si>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</si>
  <si>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</si>
  <si>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</si>
  <si>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</si>
  <si>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</si>
  <si>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</si>
  <si>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</si>
  <si>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</si>
  <si>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</si>
  <si>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</si>
  <si>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</si>
  <si>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</si>
  <si>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</si>
  <si>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</si>
  <si>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</si>
  <si>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</si>
  <si>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</si>
  <si>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</si>
  <si>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</si>
  <si>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</si>
  <si>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</si>
  <si>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</si>
  <si>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</si>
  <si>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</si>
  <si>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</si>
  <si>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</si>
  <si>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</si>
  <si>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</si>
  <si>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</si>
  <si>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</si>
  <si>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</si>
  <si>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</si>
  <si>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</si>
  <si>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</si>
  <si>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</si>
  <si>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</si>
  <si>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</si>
  <si>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</si>
  <si>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</si>
  <si>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</si>
  <si>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</si>
  <si>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</si>
  <si>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</si>
  <si>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</si>
  <si>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</si>
  <si>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</si>
  <si>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</si>
  <si>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</si>
  <si>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</si>
  <si>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</si>
  <si>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</si>
  <si>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</si>
  <si>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</si>
  <si>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</si>
  <si>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</si>
  <si>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</si>
  <si>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</si>
  <si>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</si>
  <si>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</si>
  <si>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</si>
  <si>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</si>
  <si>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</si>
  <si>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</si>
  <si>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</si>
  <si>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</si>
  <si>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</si>
  <si>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</si>
  <si>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</si>
  <si>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</si>
  <si>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</si>
  <si>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</si>
  <si>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</si>
  <si>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</si>
  <si>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</si>
  <si>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</si>
  <si>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</si>
  <si>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</si>
  <si>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</si>
  <si>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</si>
  <si>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</si>
  <si>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</si>
  <si>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</si>
  <si>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</si>
  <si>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</si>
  <si>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</si>
  <si>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</si>
  <si>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</si>
  <si>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</si>
  <si>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</si>
  <si>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</si>
  <si>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</si>
  <si>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</si>
  <si>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</si>
  <si>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</si>
  <si>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</si>
  <si>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</si>
  <si>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</si>
  <si>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</si>
  <si>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</si>
  <si>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</si>
  <si>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</si>
  <si>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</si>
  <si>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</si>
  <si>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</si>
  <si>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</si>
  <si>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</si>
  <si>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</si>
  <si>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</si>
  <si>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</si>
  <si>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</si>
  <si>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</si>
  <si>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</si>
  <si>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</si>
  <si>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</si>
  <si>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</si>
  <si>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</si>
  <si>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</si>
  <si>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</si>
  <si>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</si>
  <si>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</si>
  <si>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</si>
  <si>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</si>
  <si>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</si>
  <si>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</si>
  <si>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</si>
  <si>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</si>
  <si>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</si>
  <si>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</si>
  <si>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</si>
  <si>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</si>
  <si>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</si>
  <si>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</si>
  <si>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</si>
  <si>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</si>
  <si>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</si>
  <si>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</si>
  <si>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</si>
  <si>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</si>
  <si>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</si>
  <si>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</si>
  <si>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</si>
  <si>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</si>
  <si>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</si>
  <si>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</si>
  <si>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</si>
  <si>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</si>
  <si>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</si>
  <si>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</si>
  <si>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</si>
  <si>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</si>
  <si>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</si>
  <si>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</si>
  <si>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</si>
  <si>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</si>
  <si>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</si>
  <si>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</si>
  <si>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</si>
  <si>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</si>
  <si>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</si>
  <si>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</si>
  <si>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</si>
  <si>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</si>
  <si>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</si>
  <si>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</si>
  <si>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</si>
  <si>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</si>
  <si>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</si>
  <si>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</si>
  <si>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</si>
  <si>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</si>
  <si>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</si>
  <si>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</si>
  <si>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</si>
  <si>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</si>
  <si>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</si>
  <si>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</si>
  <si>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</si>
  <si>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</si>
  <si>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</si>
  <si>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</si>
  <si>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</si>
  <si>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</si>
  <si>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</si>
  <si>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</si>
  <si>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</si>
  <si>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</si>
  <si>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</si>
  <si>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</si>
  <si>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</si>
  <si>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</si>
  <si>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</si>
  <si>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</si>
  <si>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</si>
  <si>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</si>
  <si>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</si>
  <si>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</si>
  <si>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</si>
  <si>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</si>
  <si>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</si>
  <si>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</si>
  <si>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</si>
  <si>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</si>
  <si>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</si>
  <si>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</si>
  <si>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</si>
  <si>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</si>
  <si>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</si>
  <si>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</si>
  <si>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</si>
  <si>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</si>
  <si>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</si>
  <si>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</si>
  <si>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</si>
  <si>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</si>
  <si>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</si>
  <si>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</si>
  <si>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</si>
  <si>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</si>
  <si>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</si>
  <si>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</si>
  <si>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</si>
  <si>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</si>
  <si>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</si>
  <si>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</si>
  <si>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</si>
  <si>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</si>
  <si>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</si>
  <si>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</si>
  <si>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</si>
  <si>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</si>
  <si>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</si>
  <si>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</si>
  <si>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</si>
  <si>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</si>
  <si>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</si>
  <si>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</si>
  <si>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</si>
  <si>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</si>
  <si>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</si>
  <si>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</si>
  <si>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</si>
  <si>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</si>
  <si>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</si>
  <si>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</si>
  <si>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</si>
  <si>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</si>
  <si>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</si>
  <si>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</si>
  <si>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</si>
  <si>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</si>
  <si>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</si>
  <si>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</si>
  <si>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</si>
  <si>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</si>
  <si>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</si>
  <si>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</si>
  <si>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</si>
  <si>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</si>
  <si>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</si>
  <si>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</si>
  <si>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</si>
  <si>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</si>
  <si>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</si>
  <si>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</si>
  <si>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</si>
  <si>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</si>
  <si>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</si>
  <si>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</si>
  <si>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</si>
  <si>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</si>
  <si>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</si>
  <si>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</si>
  <si>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</si>
  <si>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</si>
  <si>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</si>
  <si>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</si>
  <si>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</si>
  <si>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</si>
  <si>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</si>
  <si>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</si>
  <si>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</si>
  <si>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</si>
  <si>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</si>
  <si>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</si>
  <si>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</si>
  <si>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</si>
  <si>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</si>
  <si>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</si>
  <si>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</si>
  <si>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</si>
  <si>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</si>
  <si>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</si>
  <si>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</si>
  <si>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</si>
  <si>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</si>
  <si>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</si>
  <si>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</si>
  <si>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</si>
  <si>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</si>
  <si>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</si>
  <si>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</si>
  <si>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</si>
  <si>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</si>
  <si>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</si>
  <si>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</si>
  <si>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</si>
  <si>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</si>
  <si>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</si>
  <si>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</si>
  <si>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</si>
  <si>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</si>
  <si>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</si>
  <si>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</si>
  <si>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</si>
  <si>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</si>
  <si>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</si>
  <si>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</si>
  <si>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</si>
  <si>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</si>
  <si>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</si>
  <si>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</si>
  <si>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</si>
  <si>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</si>
  <si>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</si>
  <si>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</si>
  <si>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</si>
  <si>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</si>
  <si>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</si>
  <si>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</si>
  <si>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</si>
  <si>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</si>
  <si>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</si>
  <si>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</si>
  <si>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</si>
  <si>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</si>
  <si>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</si>
  <si>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</si>
  <si>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</si>
  <si>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</si>
  <si>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</si>
  <si>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</si>
  <si>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</si>
  <si>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</si>
  <si>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</si>
  <si>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</si>
  <si>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</si>
  <si>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</si>
  <si>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</si>
  <si>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</si>
  <si>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</si>
  <si>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</si>
  <si>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</si>
  <si>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</si>
  <si>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</si>
  <si>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</si>
  <si>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</si>
  <si>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</si>
  <si>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</si>
  <si>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</si>
  <si>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</si>
  <si>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</si>
  <si>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</si>
  <si>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</si>
  <si>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</si>
  <si>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</si>
  <si>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</si>
  <si>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</si>
  <si>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</si>
  <si>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</si>
  <si>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</si>
  <si>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</si>
  <si>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</si>
  <si>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</si>
  <si>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</si>
  <si>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</si>
  <si>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</si>
  <si>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</si>
  <si>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</si>
  <si>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</si>
  <si>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</si>
  <si>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</si>
  <si>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</si>
  <si>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</si>
  <si>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</si>
  <si>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</si>
  <si>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</si>
  <si>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</si>
  <si>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</si>
  <si>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</si>
  <si>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</si>
  <si>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</si>
  <si>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</si>
  <si>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</si>
  <si>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</si>
  <si>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</si>
  <si>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</si>
  <si>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</si>
  <si>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</si>
  <si>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</si>
  <si>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</si>
  <si>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</si>
  <si>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</si>
  <si>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</si>
  <si>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</si>
  <si>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</si>
  <si>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</si>
  <si>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</si>
  <si>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</si>
  <si>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</si>
  <si>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</si>
  <si>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</si>
  <si>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</si>
  <si>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</si>
  <si>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</si>
  <si>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</si>
  <si>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</si>
  <si>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</si>
  <si>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</si>
  <si>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</si>
  <si>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</si>
  <si>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</si>
  <si>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</si>
  <si>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</si>
  <si>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</si>
  <si>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</si>
  <si>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</si>
  <si>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</si>
  <si>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</si>
  <si>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</si>
  <si>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</si>
  <si>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</si>
  <si>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</si>
  <si>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</si>
  <si>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</si>
  <si>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</si>
  <si>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</si>
  <si>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</si>
  <si>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</si>
  <si>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</si>
  <si>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</si>
  <si>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</si>
  <si>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</si>
  <si>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</si>
  <si>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</si>
  <si>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</si>
  <si>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</si>
  <si>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</si>
  <si>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</si>
  <si>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</si>
  <si>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</si>
  <si>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</si>
  <si>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</si>
  <si>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</si>
  <si>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</si>
  <si>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</si>
  <si>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</si>
  <si>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</si>
  <si>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</si>
  <si>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</si>
  <si>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</si>
  <si>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</si>
  <si>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</si>
  <si>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</si>
  <si>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</si>
  <si>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</si>
  <si>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</si>
  <si>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</si>
  <si>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</si>
  <si>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</si>
  <si>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</si>
  <si>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</si>
  <si>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</si>
  <si>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</si>
  <si>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</si>
  <si>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</si>
  <si>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</si>
  <si>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</si>
  <si>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</si>
  <si>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</si>
  <si>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</si>
  <si>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</si>
  <si>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</si>
  <si>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</si>
  <si>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</si>
  <si>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</si>
  <si>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</si>
  <si>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</si>
  <si>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</si>
  <si>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</si>
  <si>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</si>
  <si>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</si>
  <si>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</si>
  <si>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</si>
  <si>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</si>
  <si>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</si>
  <si>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</si>
  <si>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</si>
  <si>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</si>
  <si>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</si>
  <si>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</si>
  <si>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</si>
  <si>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</si>
  <si>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</si>
  <si>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</si>
  <si>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</si>
  <si>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</si>
  <si>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</si>
  <si>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</si>
  <si>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</si>
  <si>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</si>
  <si>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</si>
  <si>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</si>
  <si>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</si>
  <si>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</si>
  <si>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</si>
  <si>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</si>
  <si>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</si>
  <si>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</si>
  <si>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</si>
  <si>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</si>
  <si>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</si>
  <si>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</si>
  <si>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</si>
  <si>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</si>
  <si>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</si>
  <si>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</si>
  <si>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</si>
  <si>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</si>
  <si>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</si>
  <si>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</si>
  <si>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</si>
  <si>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</si>
  <si>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</si>
  <si>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</si>
  <si>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</si>
  <si>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</si>
  <si>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</si>
  <si>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</si>
  <si>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</si>
  <si>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</si>
  <si>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</si>
  <si>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</si>
  <si>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</si>
  <si>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</si>
  <si>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</si>
  <si>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</si>
  <si>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</si>
  <si>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</si>
  <si>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</si>
  <si>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</si>
  <si>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</si>
  <si>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</si>
  <si>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</si>
  <si>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</si>
  <si>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</si>
  <si>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</si>
  <si>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</si>
  <si>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</si>
  <si>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</si>
  <si>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</si>
  <si>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</si>
  <si>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</si>
  <si>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</si>
  <si>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</si>
  <si>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</si>
  <si>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</si>
  <si>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</si>
  <si>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</si>
  <si>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</si>
  <si>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</si>
  <si>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</si>
  <si>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</si>
  <si>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</si>
  <si>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</si>
  <si>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</si>
  <si>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</si>
  <si>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</si>
  <si>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</si>
  <si>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</si>
  <si>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</si>
  <si>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</si>
  <si>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</si>
  <si>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</si>
  <si>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</si>
  <si>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</si>
  <si>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</si>
  <si>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</si>
  <si>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</si>
  <si>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</si>
  <si>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</si>
  <si>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</si>
  <si>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</si>
  <si>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</si>
  <si>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</si>
  <si>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</si>
  <si>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</si>
  <si>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</si>
  <si>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</si>
  <si>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</si>
  <si>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</si>
  <si>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</si>
  <si>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</si>
  <si>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</si>
  <si>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</si>
  <si>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</si>
  <si>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</si>
  <si>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</si>
  <si>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</si>
  <si>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</si>
  <si>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</si>
  <si>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</si>
  <si>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</si>
  <si>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</si>
  <si>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</si>
  <si>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</si>
  <si>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</si>
  <si>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</si>
  <si>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</si>
  <si>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</si>
  <si>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</si>
  <si>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</si>
  <si>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</si>
  <si>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</si>
  <si>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</si>
  <si>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</si>
  <si>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</si>
  <si>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</si>
  <si>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</si>
  <si>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</si>
  <si>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</si>
  <si>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</si>
  <si>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</si>
  <si>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</si>
  <si>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</si>
  <si>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</si>
  <si>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</si>
  <si>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</si>
  <si>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</si>
  <si>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</si>
  <si>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</si>
  <si>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</si>
  <si>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</si>
  <si>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</si>
  <si>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</si>
  <si>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</si>
  <si>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</si>
  <si>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</si>
  <si>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</si>
  <si>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</si>
  <si>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</si>
  <si>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</si>
  <si>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</si>
  <si>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</si>
  <si>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</si>
  <si>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</si>
  <si>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</si>
  <si>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</si>
  <si>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</si>
  <si>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</si>
  <si>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</si>
  <si>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</si>
  <si>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</si>
  <si>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</si>
  <si>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</si>
  <si>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</si>
  <si>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</si>
  <si>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</si>
  <si>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</si>
  <si>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</si>
  <si>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</si>
  <si>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</si>
  <si>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</si>
  <si>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</si>
  <si>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</si>
  <si>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</si>
  <si>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</si>
  <si>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</si>
  <si>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</si>
  <si>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</si>
  <si>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</si>
  <si>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</si>
  <si>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</si>
  <si>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</si>
  <si>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</si>
  <si>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</si>
  <si>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</si>
  <si>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</si>
  <si>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</si>
  <si>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</si>
  <si>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</si>
  <si>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</si>
  <si>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</si>
  <si>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</si>
  <si>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</si>
  <si>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</si>
  <si>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</si>
  <si>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</si>
  <si>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</si>
  <si>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</si>
  <si>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</si>
  <si>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</si>
  <si>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</si>
  <si>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</si>
  <si>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</si>
  <si>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</si>
  <si>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</si>
  <si>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</si>
  <si>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</si>
  <si>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</si>
  <si>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</si>
  <si>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</si>
  <si>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</si>
  <si>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</si>
  <si>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</si>
  <si>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</si>
  <si>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</si>
  <si>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</si>
  <si>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</si>
  <si>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</si>
  <si>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</si>
  <si>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</si>
  <si>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</si>
  <si>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</si>
  <si>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</si>
  <si>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</si>
  <si>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</si>
  <si>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</si>
  <si>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</si>
  <si>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</si>
  <si>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</si>
  <si>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</si>
  <si>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</si>
  <si>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</si>
  <si>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</si>
  <si>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</si>
  <si>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</si>
  <si>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</si>
  <si>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</si>
  <si>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</si>
  <si>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</si>
  <si>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</si>
  <si>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</si>
  <si>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</si>
  <si>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</si>
  <si>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</si>
  <si>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</si>
  <si>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</si>
  <si>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</si>
  <si>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</si>
  <si>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</si>
  <si>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</si>
  <si>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</si>
  <si>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</si>
  <si>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</si>
  <si>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</si>
  <si>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</si>
  <si>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</si>
  <si>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</si>
  <si>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</si>
  <si>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</si>
  <si>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</si>
  <si>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</si>
  <si>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</si>
  <si>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</si>
  <si>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</si>
  <si>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</si>
  <si>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</si>
  <si>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</si>
  <si>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</si>
  <si>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</si>
  <si>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</si>
  <si>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</si>
  <si>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</si>
  <si>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</si>
  <si>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</si>
  <si>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</si>
  <si>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</si>
  <si>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</si>
  <si>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</si>
  <si>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</si>
  <si>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</si>
  <si>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</si>
  <si>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</si>
  <si>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</si>
  <si>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</si>
  <si>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</si>
  <si>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</si>
  <si>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</si>
  <si>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</si>
  <si>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</si>
  <si>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</si>
  <si>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</si>
  <si>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</si>
  <si>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</si>
  <si>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</si>
  <si>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</si>
  <si>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</si>
  <si>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</si>
  <si>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</si>
  <si>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</si>
  <si>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</si>
  <si>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</si>
  <si>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</si>
  <si>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</si>
  <si>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</si>
  <si>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</si>
  <si>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</si>
  <si>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</si>
  <si>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</si>
  <si>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</si>
  <si>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</si>
  <si>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</si>
  <si>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</si>
  <si>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</si>
  <si>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</si>
  <si>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</si>
  <si>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</si>
  <si>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</si>
  <si>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</si>
  <si>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</si>
  <si>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</si>
  <si>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</si>
  <si>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</si>
  <si>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</si>
  <si>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</si>
  <si>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</si>
  <si>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</si>
  <si>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</si>
  <si>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</si>
  <si>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</si>
  <si>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</si>
  <si>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</si>
  <si>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</si>
  <si>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</si>
  <si>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</si>
  <si>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</si>
  <si>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</si>
  <si>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</si>
  <si>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</si>
  <si>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</si>
  <si>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</si>
  <si>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</si>
  <si>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</si>
  <si>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</si>
  <si>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</si>
  <si>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</si>
  <si>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</si>
  <si>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</si>
  <si>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</si>
  <si>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</si>
  <si>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</si>
  <si>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</si>
  <si>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</si>
  <si>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</si>
  <si>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</si>
  <si>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</si>
  <si>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</si>
  <si>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</si>
  <si>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</si>
  <si>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</si>
  <si>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</si>
  <si>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</si>
  <si>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</si>
  <si>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</si>
  <si>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</si>
  <si>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</si>
  <si>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</si>
  <si>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</si>
  <si>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</si>
  <si>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</si>
  <si>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</si>
  <si>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</si>
  <si>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</si>
  <si>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</si>
  <si>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</si>
  <si>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</si>
  <si>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</si>
  <si>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</si>
  <si>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</si>
  <si>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</si>
  <si>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</si>
  <si>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</si>
  <si>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</si>
  <si>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</si>
  <si>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</si>
  <si>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</si>
  <si>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</si>
  <si>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</si>
  <si>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</si>
  <si>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</si>
  <si>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</si>
  <si>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</si>
  <si>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</si>
  <si>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</si>
  <si>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</si>
  <si>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</si>
  <si>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</si>
  <si>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</si>
  <si>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</si>
  <si>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</si>
  <si>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</si>
  <si>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</si>
  <si>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</si>
  <si>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</si>
  <si>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</si>
  <si>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</si>
  <si>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</si>
  <si>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</si>
  <si>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</si>
  <si>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</si>
  <si>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</si>
  <si>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</si>
  <si>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</si>
  <si>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</si>
  <si>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</si>
  <si>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</si>
  <si>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</si>
  <si>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</si>
  <si>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</si>
  <si>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</si>
  <si>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</si>
  <si>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</si>
  <si>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</si>
  <si>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</si>
  <si>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</si>
  <si>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</si>
  <si>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</si>
  <si>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</si>
  <si>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</si>
  <si>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</si>
  <si>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</si>
  <si>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</si>
  <si>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</si>
  <si>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</si>
  <si>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</si>
  <si>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</si>
  <si>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</si>
  <si>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</si>
  <si>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</si>
  <si>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</si>
  <si>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</si>
  <si>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</si>
  <si>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</si>
  <si>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</si>
  <si>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</si>
  <si>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</si>
  <si>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</si>
  <si>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</si>
  <si>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</si>
  <si>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</si>
  <si>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</si>
  <si>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</si>
  <si>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</si>
  <si>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</si>
  <si>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</si>
  <si>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</si>
  <si>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</si>
  <si>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</si>
  <si>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</si>
  <si>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</si>
  <si>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</si>
  <si>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</si>
  <si>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</si>
  <si>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</si>
  <si>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</si>
  <si>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</si>
  <si>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</si>
  <si>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</si>
  <si>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</si>
  <si>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</si>
  <si>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</si>
  <si>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</si>
  <si>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</si>
  <si>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</si>
  <si>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</si>
  <si>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</si>
  <si>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</si>
  <si>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</si>
  <si>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</si>
  <si>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</si>
  <si>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</si>
  <si>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</si>
  <si>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</si>
  <si>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</si>
  <si>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</si>
  <si>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</si>
  <si>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</si>
  <si>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</si>
  <si>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</si>
  <si>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</si>
  <si>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</si>
  <si>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</si>
  <si>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</si>
  <si>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</si>
  <si>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</si>
  <si>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</si>
  <si>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</si>
  <si>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</si>
  <si>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</si>
  <si>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</si>
  <si>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</si>
  <si>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</si>
  <si>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</si>
  <si>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</si>
  <si>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</si>
  <si>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</si>
  <si>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</si>
  <si>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</si>
  <si>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</si>
  <si>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</si>
  <si>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</si>
  <si>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</si>
  <si>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</si>
  <si>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</si>
  <si>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</si>
  <si>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</si>
  <si>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</si>
  <si>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</si>
  <si>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</si>
  <si>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</si>
  <si>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</si>
  <si>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</si>
  <si>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</si>
  <si>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</si>
  <si>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</si>
  <si>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</si>
  <si>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</si>
  <si>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</si>
  <si>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</si>
  <si>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</si>
  <si>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</si>
  <si>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</si>
  <si>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</si>
  <si>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</si>
  <si>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</si>
  <si>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</si>
  <si>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</si>
  <si>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</si>
  <si>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</si>
  <si>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</si>
  <si>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</si>
  <si>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</si>
  <si>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</si>
  <si>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</si>
  <si>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</si>
  <si>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</si>
  <si>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</si>
  <si>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</si>
  <si>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</si>
  <si>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</si>
  <si>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</si>
  <si>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</si>
  <si>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</si>
  <si>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</si>
  <si>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</si>
  <si>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</si>
  <si>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</si>
  <si>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</si>
  <si>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</si>
  <si>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</si>
  <si>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</si>
  <si>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</si>
  <si>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</si>
  <si>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</si>
  <si>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</si>
  <si>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</si>
  <si>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</si>
  <si>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</si>
  <si>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</si>
  <si>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</si>
  <si>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</si>
  <si>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</si>
  <si>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</si>
  <si>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</si>
  <si>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</si>
  <si>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</si>
  <si>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</si>
  <si>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</si>
  <si>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</si>
  <si>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</si>
  <si>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</si>
  <si>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</si>
  <si>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</si>
  <si>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</si>
  <si>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</si>
  <si>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</si>
  <si>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</si>
  <si>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</si>
  <si>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</si>
  <si>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</si>
  <si>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</si>
  <si>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</si>
  <si>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</si>
  <si>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</si>
  <si>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</si>
  <si>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</si>
  <si>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</si>
  <si>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</si>
  <si>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</si>
  <si>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</si>
  <si>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</si>
  <si>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</si>
  <si>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</si>
  <si>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</si>
  <si>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</si>
  <si>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</si>
  <si>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</si>
  <si>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</si>
  <si>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</si>
  <si>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</si>
  <si>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</si>
  <si>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</si>
  <si>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</si>
  <si>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</si>
  <si>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</si>
  <si>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</si>
  <si>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</si>
  <si>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</si>
  <si>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</si>
  <si>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</si>
  <si>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</si>
  <si>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</si>
  <si>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</si>
  <si>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</si>
  <si>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</si>
  <si>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</si>
  <si>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</si>
  <si>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</si>
  <si>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</si>
  <si>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</si>
  <si>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</si>
  <si>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</si>
  <si>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</si>
  <si>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</si>
  <si>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</si>
  <si>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</si>
  <si>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</si>
  <si>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</si>
  <si>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</si>
  <si>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</si>
  <si>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</si>
  <si>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</si>
  <si>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</si>
  <si>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</si>
  <si>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</si>
  <si>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</si>
  <si>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</si>
  <si>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</si>
  <si>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</si>
  <si>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</si>
  <si>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</si>
  <si>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</si>
  <si>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</si>
  <si>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</si>
  <si>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</si>
  <si>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</si>
  <si>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</si>
  <si>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</si>
  <si>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</si>
  <si>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</si>
  <si>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</si>
  <si>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</si>
  <si>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</si>
  <si>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</si>
  <si>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</si>
  <si>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</si>
  <si>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</si>
  <si>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</si>
  <si>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</si>
  <si>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</si>
  <si>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</si>
  <si>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</si>
  <si>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</si>
  <si>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</si>
  <si>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</si>
  <si>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</si>
  <si>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</si>
  <si>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</si>
  <si>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</si>
  <si>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</si>
  <si>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</si>
  <si>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</si>
  <si>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</si>
  <si>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</si>
  <si>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</si>
  <si>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</si>
  <si>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</si>
  <si>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</si>
  <si>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</si>
  <si>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</si>
  <si>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</si>
  <si>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</si>
  <si>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</si>
  <si>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</si>
  <si>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</si>
  <si>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</si>
  <si>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</si>
  <si>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</si>
  <si>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</si>
  <si>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</si>
  <si>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</si>
  <si>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</si>
  <si>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</si>
  <si>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</si>
  <si>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</si>
  <si>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</si>
  <si>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</si>
  <si>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</si>
  <si>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</si>
  <si>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</si>
  <si>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</si>
  <si>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</si>
  <si>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</si>
  <si>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</si>
  <si>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</si>
  <si>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</si>
  <si>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</si>
  <si>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</si>
  <si>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</si>
  <si>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</si>
  <si>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</si>
  <si>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</si>
  <si>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</si>
  <si>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</si>
  <si>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</si>
  <si>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</si>
  <si>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</si>
  <si>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</si>
  <si>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</si>
  <si>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</si>
  <si>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</si>
  <si>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</si>
  <si>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</si>
  <si>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</si>
  <si>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</si>
  <si>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</si>
  <si>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</si>
  <si>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</si>
  <si>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</si>
  <si>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</si>
  <si>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</si>
  <si>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</si>
  <si>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</si>
  <si>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</si>
  <si>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</si>
  <si>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</si>
  <si>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</si>
  <si>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</si>
  <si>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</si>
  <si>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</si>
  <si>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</si>
  <si>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</si>
  <si>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</si>
  <si>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</si>
  <si>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</si>
  <si>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</si>
  <si>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</si>
  <si>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</si>
  <si>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</si>
  <si>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</si>
  <si>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</si>
  <si>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</si>
  <si>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</si>
  <si>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</si>
  <si>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</si>
  <si>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</si>
  <si>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</si>
  <si>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</si>
  <si>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</si>
  <si>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</si>
  <si>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</si>
  <si>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</si>
  <si>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</si>
  <si>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</si>
  <si>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</si>
  <si>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</si>
  <si>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</si>
  <si>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</si>
  <si>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</si>
  <si>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</si>
  <si>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</si>
  <si>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</si>
  <si>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</si>
  <si>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</si>
  <si>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</si>
  <si>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</si>
  <si>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</si>
  <si>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</si>
  <si>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</si>
  <si>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</si>
  <si>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</si>
  <si>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</si>
  <si>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</si>
  <si>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</si>
  <si>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</si>
  <si>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</si>
  <si>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</si>
  <si>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</si>
  <si>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</si>
  <si>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</si>
  <si>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</si>
  <si>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</si>
  <si>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</si>
  <si>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</si>
  <si>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</si>
  <si>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</si>
  <si>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</si>
  <si>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</si>
  <si>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</si>
  <si>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</si>
  <si>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</si>
  <si>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</si>
  <si>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</si>
  <si>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</si>
  <si>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</si>
  <si>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</si>
  <si>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</si>
  <si>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</si>
  <si>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</si>
  <si>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</si>
  <si>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</si>
  <si>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</si>
  <si>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</si>
  <si>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</si>
  <si>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</si>
  <si>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</si>
  <si>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</si>
  <si>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</si>
  <si>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</si>
  <si>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</si>
  <si>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</si>
  <si>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</si>
  <si>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</si>
  <si>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</si>
  <si>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</si>
  <si>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</si>
  <si>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</si>
  <si>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</si>
  <si>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</si>
  <si>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</si>
  <si>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</si>
  <si>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</si>
  <si>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</si>
  <si>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</si>
  <si>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</si>
  <si>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</si>
  <si>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</si>
  <si>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</si>
  <si>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</si>
  <si>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</si>
  <si>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</si>
  <si>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</si>
  <si>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</si>
  <si>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</si>
  <si>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</si>
  <si>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</si>
  <si>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</si>
  <si>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</si>
  <si>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</si>
  <si>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</si>
  <si>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</si>
  <si>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</si>
  <si>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</si>
  <si>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</si>
  <si>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</si>
  <si>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</si>
  <si>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</si>
  <si>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</si>
  <si>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</si>
  <si>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</si>
  <si>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</si>
  <si>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</si>
  <si>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</si>
  <si>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</si>
  <si>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</si>
  <si>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</si>
  <si>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</si>
  <si>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</si>
  <si>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</si>
  <si>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</si>
  <si>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</si>
  <si>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</si>
  <si>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</si>
  <si>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</si>
  <si>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</si>
  <si>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</si>
  <si>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</si>
  <si>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</si>
  <si>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</si>
  <si>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</si>
  <si>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</si>
  <si>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</si>
  <si>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</si>
  <si>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</si>
  <si>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</si>
  <si>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</si>
  <si>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</si>
  <si>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</si>
  <si>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</si>
  <si>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</si>
  <si>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</si>
  <si>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</si>
  <si>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</si>
  <si>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</si>
  <si>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</si>
  <si>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</si>
  <si>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</si>
  <si>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</si>
  <si>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</si>
  <si>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</si>
  <si>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</si>
  <si>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</si>
  <si>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</si>
  <si>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</si>
  <si>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</si>
  <si>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</si>
  <si>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</si>
  <si>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</si>
  <si>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</si>
  <si>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</si>
  <si>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</si>
  <si>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</si>
  <si>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</si>
  <si>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</si>
  <si>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</si>
  <si>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</si>
  <si>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</si>
  <si>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</si>
  <si>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</si>
  <si>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</si>
  <si>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</si>
  <si>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</si>
  <si>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</si>
  <si>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</si>
  <si>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</si>
  <si>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</si>
  <si>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</si>
  <si>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</si>
  <si>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</si>
  <si>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</si>
  <si>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</si>
  <si>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</si>
  <si>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</si>
  <si>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</si>
  <si>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</si>
  <si>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</si>
  <si>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</si>
  <si>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</si>
  <si>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</si>
  <si>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</si>
  <si>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</si>
  <si>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</si>
  <si>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</si>
  <si>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</si>
  <si>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</si>
  <si>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</si>
  <si>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</si>
  <si>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</si>
  <si>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</si>
  <si>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</si>
  <si>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</si>
  <si>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</si>
  <si>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</si>
  <si>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</si>
  <si>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</si>
  <si>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</si>
  <si>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</si>
  <si>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</si>
  <si>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</si>
  <si>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</si>
  <si>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</si>
  <si>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</si>
  <si>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</si>
  <si>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</si>
  <si>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</si>
  <si>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</si>
  <si>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</si>
  <si>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</si>
  <si>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</si>
  <si>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</si>
  <si>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</si>
  <si>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</si>
  <si>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</si>
  <si>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</si>
  <si>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</si>
  <si>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</si>
  <si>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</si>
  <si>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</si>
  <si>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</si>
  <si>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</si>
  <si>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</si>
  <si>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</si>
  <si>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</si>
  <si>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</si>
  <si>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</si>
  <si>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</si>
  <si>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</si>
  <si>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</si>
  <si>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</si>
  <si>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</si>
  <si>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</si>
  <si>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</si>
  <si>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</si>
  <si>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</si>
  <si>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</si>
  <si>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</si>
  <si>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</si>
  <si>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</si>
  <si>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</si>
  <si>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</si>
  <si>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</si>
  <si>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</si>
  <si>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</si>
  <si>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</si>
  <si>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</si>
  <si>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</si>
  <si>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</si>
  <si>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</si>
  <si>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</si>
  <si>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</si>
  <si>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</si>
  <si>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</si>
  <si>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</si>
  <si>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</si>
  <si>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</si>
  <si>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</si>
  <si>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</si>
  <si>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</si>
  <si>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</si>
  <si>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</si>
  <si>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</si>
  <si>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</si>
  <si>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</si>
  <si>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</si>
  <si>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</si>
  <si>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</si>
  <si>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</si>
  <si>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</si>
  <si>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</si>
  <si>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</si>
  <si>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</si>
  <si>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</si>
  <si>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</si>
  <si>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</si>
  <si>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</si>
  <si>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</si>
  <si>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</si>
  <si>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</si>
  <si>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</si>
  <si>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</si>
  <si>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</si>
  <si>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</si>
  <si>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</si>
  <si>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</si>
  <si>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</si>
  <si>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</si>
  <si>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</si>
  <si>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</si>
  <si>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</si>
  <si>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</si>
  <si>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</si>
  <si>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</si>
  <si>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</si>
  <si>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</si>
  <si>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</si>
  <si>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</si>
  <si>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</si>
  <si>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</si>
  <si>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</si>
  <si>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</si>
  <si>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</si>
  <si>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</si>
  <si>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</si>
  <si>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</si>
  <si>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</si>
  <si>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</si>
  <si>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</si>
  <si>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</si>
  <si>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</si>
  <si>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</si>
  <si>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</si>
  <si>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</si>
  <si>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</si>
  <si>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</si>
  <si>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</si>
  <si>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</si>
  <si>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</si>
  <si>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</si>
  <si>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</si>
  <si>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</si>
  <si>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</si>
  <si>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</si>
  <si>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</si>
  <si>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</si>
  <si>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</si>
  <si>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</si>
  <si>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</si>
  <si>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</si>
  <si>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</si>
  <si>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</si>
  <si>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</si>
  <si>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</si>
  <si>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</si>
  <si>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</si>
  <si>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</si>
  <si>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</si>
  <si>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</si>
  <si>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</si>
  <si>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</si>
  <si>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</si>
  <si>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</si>
  <si>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Seleccione…NACAD</t>
  </si>
  <si>
    <t>Seleccione…COND</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</si>
  <si>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</si>
  <si>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</si>
  <si>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</si>
  <si>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</si>
  <si>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</si>
  <si>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</si>
  <si>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</si>
  <si>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</si>
  <si>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</si>
  <si>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</si>
  <si>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</si>
  <si>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</si>
  <si>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</si>
  <si>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</si>
  <si>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</si>
  <si>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</si>
  <si>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</si>
  <si>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</si>
  <si>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</si>
  <si>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</si>
  <si>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</si>
  <si>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</si>
  <si>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</si>
  <si>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</si>
  <si>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</si>
  <si>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</si>
  <si>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</si>
  <si>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</si>
  <si>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</si>
  <si>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</si>
  <si>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</si>
  <si>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</si>
  <si>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</si>
  <si>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</si>
  <si>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</si>
  <si>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</si>
  <si>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</si>
  <si>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</si>
  <si>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</si>
  <si>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</si>
  <si>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</si>
  <si>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</si>
  <si>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</si>
  <si>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</si>
  <si>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</si>
  <si>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</si>
  <si>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</si>
  <si>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</si>
  <si>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</si>
  <si>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</si>
  <si>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</si>
  <si>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</si>
  <si>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</si>
  <si>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</si>
  <si>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</si>
  <si>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</si>
  <si>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</si>
  <si>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</si>
  <si>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</si>
  <si>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</si>
  <si>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</si>
  <si>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</si>
  <si>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</si>
  <si>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</si>
  <si>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</si>
  <si>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</si>
  <si>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</si>
  <si>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</si>
  <si>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</si>
  <si>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</si>
  <si>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</si>
  <si>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</si>
  <si>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</si>
  <si>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</si>
  <si>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</si>
  <si>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</si>
  <si>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</si>
  <si>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</si>
  <si>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</si>
  <si>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</si>
  <si>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</si>
  <si>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</si>
  <si>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</si>
  <si>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</si>
  <si>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</si>
  <si>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</si>
  <si>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</si>
  <si>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</si>
  <si>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</si>
  <si>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</si>
  <si>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</si>
  <si>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</si>
  <si>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</si>
  <si>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</si>
  <si>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</si>
  <si>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</si>
  <si>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</si>
  <si>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</si>
  <si>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</si>
  <si>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</si>
  <si>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</si>
  <si>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</si>
  <si>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</si>
  <si>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</si>
  <si>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</si>
  <si>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</si>
  <si>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</si>
  <si>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</si>
  <si>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</si>
  <si>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</si>
  <si>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</si>
  <si>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</si>
  <si>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</si>
  <si>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</si>
  <si>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</si>
  <si>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</si>
  <si>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</si>
  <si>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</si>
  <si>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</si>
  <si>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</si>
  <si>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</si>
  <si>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</si>
  <si>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</si>
  <si>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</si>
  <si>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</si>
  <si>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</si>
  <si>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</si>
  <si>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</si>
  <si>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</si>
  <si>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</si>
  <si>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</si>
  <si>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</si>
  <si>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</si>
  <si>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</si>
  <si>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ACOBAMBA</t>
  </si>
  <si>
    <t>SAN PABLO</t>
  </si>
  <si>
    <t>TRITA</t>
  </si>
  <si>
    <t>ANGARAES</t>
  </si>
  <si>
    <t>SANTA CRUZ</t>
  </si>
  <si>
    <t>RODRIGUEZDEMENDOZA</t>
  </si>
  <si>
    <t>SAN NICOLAS</t>
  </si>
  <si>
    <t>CASTROVIRREYNA</t>
  </si>
  <si>
    <t>PROV. CONST. DEL CALLAO</t>
  </si>
  <si>
    <t>CHIRIMOTO</t>
  </si>
  <si>
    <t>CHURCAMPA</t>
  </si>
  <si>
    <t>COCHAMAL</t>
  </si>
  <si>
    <t>HUAYTARA</t>
  </si>
  <si>
    <t>ACOMAYO</t>
  </si>
  <si>
    <t>HUAMBO</t>
  </si>
  <si>
    <t>TAYACAJA</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</si>
  <si>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</si>
  <si>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</si>
  <si>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</si>
  <si>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</si>
  <si>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</si>
  <si>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</si>
  <si>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</si>
  <si>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</si>
  <si>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</si>
  <si>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</si>
  <si>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</si>
  <si>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</si>
  <si>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</si>
  <si>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</si>
  <si>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</si>
  <si>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</si>
  <si>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</si>
  <si>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</si>
  <si>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</si>
  <si>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</si>
  <si>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</si>
  <si>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</si>
  <si>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</si>
  <si>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JAMALCA</t>
  </si>
  <si>
    <t>LONYA GRANDE</t>
  </si>
  <si>
    <t>YAMON</t>
  </si>
  <si>
    <t>COCHABAMBA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</si>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</sst>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8">
    <font>
      <sz val="11.0"/>
      <color theme="1"/>
      <name val="Calibri"/>
      <scheme val="minor"/>
    </font>
    <font>
      <b/>
      <sz val="12.0"/>
      <color theme="0"/>
      <name val="Arial Narrow"/>
    </font>
    <font>
      <b/>
      <sz val="14.0"/>
      <color theme="1"/>
      <name val="Arial Narrow"/>
    </font>
    <font/>
    <font>
      <sz val="11.0"/>
      <color theme="1"/>
      <name val="Calibri"/>
    </font>
    <font>
      <sz val="9.0"/>
      <color theme="1"/>
      <name val="Arial Narrow"/>
    </font>
    <font>
      <b/>
      <sz val="9.0"/>
      <color theme="1"/>
      <name val="Arial Narrow"/>
    </font>
    <font>
      <b/>
      <sz val="9.0"/>
      <color theme="0"/>
      <name val="Arial Narrow"/>
    </font>
    <font>
      <b/>
      <sz val="9.0"/>
      <color rgb="FFFFFFFF"/>
      <name val="Arial Narrow"/>
    </font>
    <font>
      <u/>
      <sz val="11.0"/>
      <color theme="10"/>
      <name val="Calibri"/>
    </font>
    <font>
      <sz val="8.0"/>
      <color theme="1"/>
      <name val="Arial Narrow"/>
    </font>
    <font>
      <b/>
      <i/>
      <sz val="8.0"/>
      <color theme="1"/>
      <name val="Arial Narrow"/>
    </font>
    <font>
      <b/>
      <sz val="8.0"/>
      <color theme="0"/>
      <name val="Arial Narrow"/>
    </font>
    <font>
      <sz val="9.0"/>
      <color theme="1"/>
      <name val="Calibri"/>
    </font>
    <font>
      <sz val="9.0"/>
      <color theme="0"/>
      <name val="Arial Narrow"/>
    </font>
    <font>
      <b/>
      <sz val="10.0"/>
      <color theme="1"/>
      <name val="Arial Narrow"/>
    </font>
    <font>
      <b/>
      <i/>
      <sz val="9.0"/>
      <color theme="1"/>
      <name val="Arial Narrow"/>
    </font>
    <font>
      <sz val="11.0"/>
      <color theme="0"/>
      <name val="Calibri"/>
    </font>
    <font>
      <b/>
      <i/>
      <sz val="9.0"/>
      <color theme="0"/>
      <name val="Arial Narrow"/>
    </font>
    <font>
      <sz val="10.0"/>
      <color theme="0"/>
      <name val="Arial Narrow"/>
    </font>
    <font>
      <sz val="5.0"/>
      <color theme="0"/>
      <name val="Arial Narrow"/>
    </font>
    <font>
      <b/>
      <sz val="10.0"/>
      <color theme="0"/>
      <name val="Arial Narrow"/>
    </font>
    <font>
      <sz val="9.0"/>
      <color theme="1"/>
      <name val="Arial"/>
    </font>
    <font>
      <sz val="10.0"/>
      <color theme="1"/>
      <name val="Arial Narrow"/>
    </font>
    <font>
      <sz val="11.0"/>
      <color theme="1"/>
      <name val="Tahoma"/>
    </font>
    <font>
      <color theme="1"/>
      <name val="Calibri"/>
    </font>
    <font>
      <b/>
      <sz val="11.0"/>
      <color theme="1"/>
      <name val="Calibri"/>
    </font>
    <font>
      <sz val="11.0"/>
      <color rgb="FF0B0080"/>
      <name val="Calibri"/>
    </font>
  </fonts>
  <fills count="7">
    <fill>
      <patternFill patternType="none"/>
    </fill>
    <fill>
      <patternFill patternType="lightGray"/>
    </fill>
    <fill>
      <patternFill patternType="solid">
        <fgColor rgb="FF7F7F7F"/>
        <bgColor rgb="FF7F7F7F"/>
      </patternFill>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theme="1"/>
        <bgColor theme="1"/>
      </patternFill>
    </fill>
  </fills>
  <borders count="32">
    <border/>
    <border>
      <left/>
      <right/>
      <top/>
      <bottom/>
    </border>
    <border>
      <left/>
      <top/>
    </border>
    <border>
      <top/>
    </border>
    <border>
      <left/>
    </border>
    <border>
      <left style="thin">
        <color rgb="FF000000"/>
      </left>
      <top/>
      <bottom/>
    </border>
    <border>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top style="thin">
        <color rgb="FF000000"/>
      </top>
      <bottom style="thin">
        <color rgb="FF000000"/>
      </bottom>
    </border>
    <border>
      <top style="thin">
        <color rgb="FF000000"/>
      </top>
    </border>
    <border>
      <left style="thin">
        <color rgb="FF000000"/>
      </left>
      <right/>
      <top/>
      <bottom/>
    </border>
    <border>
      <left style="thin">
        <color rgb="FF000000"/>
      </left>
      <top style="thin">
        <color rgb="FF000000"/>
      </top>
    </border>
    <border>
      <right style="thin">
        <color rgb="FF000000"/>
      </right>
      <top style="thin">
        <color rgb="FF000000"/>
      </top>
    </border>
    <border>
      <left/>
      <top style="thin">
        <color rgb="FF000000"/>
      </top>
    </border>
    <border>
      <left/>
      <bottom style="thin">
        <color rgb="FF000000"/>
      </bottom>
    </border>
    <border>
      <left style="thin">
        <color rgb="FF000000"/>
      </left>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115">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1"/>
    </xf>
    <xf borderId="2" fillId="2" fontId="2" numFmtId="0" xfId="0" applyAlignment="1" applyBorder="1" applyFont="1">
      <alignment horizontal="center" shrinkToFit="0" vertical="center" wrapText="1"/>
    </xf>
    <xf borderId="3" fillId="0" fontId="3" numFmtId="0" xfId="0" applyBorder="1" applyFont="1"/>
    <xf borderId="0" fillId="0" fontId="4" numFmtId="0" xfId="0" applyFont="1"/>
    <xf borderId="0" fillId="0" fontId="5" numFmtId="0" xfId="0" applyAlignment="1" applyFont="1">
      <alignment horizontal="center" shrinkToFit="0" vertical="center" wrapText="1"/>
    </xf>
    <xf borderId="4" fillId="0" fontId="3" numFmtId="0" xfId="0" applyBorder="1" applyFont="1"/>
    <xf borderId="5" fillId="2" fontId="6" numFmtId="0" xfId="0" applyAlignment="1" applyBorder="1" applyFont="1">
      <alignment horizontal="left" vertical="center"/>
    </xf>
    <xf borderId="6" fillId="0" fontId="3" numFmtId="0" xfId="0" applyBorder="1" applyFont="1"/>
    <xf borderId="0" fillId="0" fontId="5" numFmtId="0" xfId="0" applyAlignment="1" applyFont="1">
      <alignment horizontal="left" vertical="center"/>
    </xf>
    <xf borderId="7" fillId="2" fontId="7" numFmtId="0" xfId="0" applyAlignment="1" applyBorder="1" applyFont="1">
      <alignment horizontal="center" shrinkToFit="0" vertical="center" wrapText="1"/>
    </xf>
    <xf borderId="8" fillId="0" fontId="3" numFmtId="0" xfId="0" applyBorder="1" applyFont="1"/>
    <xf borderId="9" fillId="0" fontId="3" numFmtId="0" xfId="0" applyBorder="1" applyFont="1"/>
    <xf borderId="7" fillId="2" fontId="8" numFmtId="0" xfId="0" applyAlignment="1" applyBorder="1" applyFont="1">
      <alignment horizontal="center" shrinkToFit="0" vertical="center" wrapText="1"/>
    </xf>
    <xf borderId="0" fillId="0" fontId="5" numFmtId="0" xfId="0" applyAlignment="1" applyFont="1">
      <alignment shrinkToFit="0" vertical="center" wrapText="1"/>
    </xf>
    <xf borderId="7" fillId="3" fontId="6" numFmtId="0" xfId="0" applyAlignment="1" applyBorder="1" applyFill="1" applyFont="1">
      <alignment horizontal="center" shrinkToFit="0" vertical="center" wrapText="1"/>
    </xf>
    <xf borderId="7" fillId="3" fontId="6" numFmtId="164" xfId="0" applyAlignment="1" applyBorder="1" applyFont="1" applyNumberFormat="1">
      <alignment horizontal="center" shrinkToFit="0" vertical="center" wrapText="1"/>
    </xf>
    <xf borderId="7" fillId="3" fontId="6" numFmtId="49" xfId="0" applyAlignment="1" applyBorder="1" applyFont="1" applyNumberFormat="1">
      <alignment horizontal="center" vertical="center"/>
    </xf>
    <xf borderId="0" fillId="0" fontId="5" numFmtId="164" xfId="0" applyAlignment="1" applyFont="1" applyNumberFormat="1">
      <alignment horizontal="center" shrinkToFit="0" vertical="center" wrapText="1"/>
    </xf>
    <xf borderId="10" fillId="0" fontId="6" numFmtId="0" xfId="0" applyAlignment="1" applyBorder="1" applyFont="1">
      <alignment horizontal="center" shrinkToFit="0" vertical="center" wrapText="1"/>
    </xf>
    <xf borderId="11" fillId="0" fontId="3" numFmtId="0" xfId="0" applyBorder="1" applyFont="1"/>
    <xf borderId="12" fillId="0" fontId="3" numFmtId="0" xfId="0" applyBorder="1" applyFont="1"/>
    <xf borderId="13" fillId="3" fontId="6" numFmtId="0" xfId="0" applyAlignment="1" applyBorder="1" applyFont="1">
      <alignment horizontal="center" shrinkToFit="0" vertical="center" wrapText="1"/>
    </xf>
    <xf borderId="14" fillId="0" fontId="3" numFmtId="0" xfId="0" applyBorder="1" applyFont="1"/>
    <xf borderId="15" fillId="0" fontId="3" numFmtId="0" xfId="0" applyBorder="1" applyFont="1"/>
    <xf borderId="0" fillId="0" fontId="5" numFmtId="0" xfId="0" applyAlignment="1" applyFont="1">
      <alignment vertical="center"/>
    </xf>
    <xf borderId="7" fillId="0" fontId="5" numFmtId="0" xfId="0" applyAlignment="1" applyBorder="1" applyFont="1">
      <alignment horizontal="center" shrinkToFit="0" vertical="center" wrapText="1"/>
    </xf>
    <xf borderId="16" fillId="2" fontId="7" numFmtId="0" xfId="0" applyAlignment="1" applyBorder="1" applyFont="1">
      <alignment horizontal="center" shrinkToFit="0" vertical="center" wrapText="1"/>
    </xf>
    <xf borderId="17" fillId="0" fontId="3" numFmtId="0" xfId="0" applyBorder="1" applyFont="1"/>
    <xf borderId="18" fillId="0" fontId="3" numFmtId="0" xfId="0" applyBorder="1" applyFont="1"/>
    <xf borderId="7" fillId="3" fontId="5" numFmtId="0" xfId="0" applyAlignment="1" applyBorder="1" applyFont="1">
      <alignment horizontal="center" shrinkToFit="0" vertical="center" wrapText="1"/>
    </xf>
    <xf borderId="7" fillId="3" fontId="9" numFmtId="0" xfId="0" applyAlignment="1" applyBorder="1" applyFont="1">
      <alignment horizontal="center" shrinkToFit="0" vertical="center" wrapText="1"/>
    </xf>
    <xf borderId="13" fillId="2" fontId="7" numFmtId="0" xfId="0" applyAlignment="1" applyBorder="1" applyFont="1">
      <alignment horizontal="center" shrinkToFit="0" vertical="center" wrapText="1"/>
    </xf>
    <xf borderId="19" fillId="2" fontId="7" numFmtId="0" xfId="0" applyAlignment="1" applyBorder="1" applyFont="1">
      <alignment horizontal="center" shrinkToFit="0" vertical="center" wrapText="1"/>
    </xf>
    <xf borderId="7" fillId="3" fontId="10" numFmtId="0" xfId="0" applyAlignment="1" applyBorder="1" applyFont="1">
      <alignment horizontal="center" shrinkToFit="0" vertical="center" wrapText="1"/>
    </xf>
    <xf borderId="7" fillId="2" fontId="7" numFmtId="0" xfId="0" applyAlignment="1" applyBorder="1" applyFont="1">
      <alignment horizontal="left" shrinkToFit="0" vertical="center" wrapText="1"/>
    </xf>
    <xf borderId="20" fillId="0" fontId="11" numFmtId="0" xfId="0" applyAlignment="1" applyBorder="1" applyFont="1">
      <alignment horizontal="left" shrinkToFit="0" vertical="center" wrapText="1"/>
    </xf>
    <xf borderId="20" fillId="0" fontId="3" numFmtId="0" xfId="0" applyBorder="1" applyFont="1"/>
    <xf borderId="21" fillId="4" fontId="7" numFmtId="0" xfId="0" applyAlignment="1" applyBorder="1" applyFill="1" applyFont="1">
      <alignment horizontal="left" vertical="center"/>
    </xf>
    <xf borderId="1" fillId="4" fontId="7" numFmtId="0" xfId="0" applyAlignment="1" applyBorder="1" applyFont="1">
      <alignment horizontal="left" vertical="center"/>
    </xf>
    <xf borderId="7" fillId="0" fontId="5" numFmtId="164" xfId="0" applyAlignment="1" applyBorder="1" applyFont="1" applyNumberFormat="1">
      <alignment horizontal="center" shrinkToFit="0" vertical="center" wrapText="1"/>
    </xf>
    <xf quotePrefix="1" borderId="7" fillId="0" fontId="5" numFmtId="164" xfId="0" applyAlignment="1" applyBorder="1" applyFont="1" applyNumberFormat="1">
      <alignment horizontal="center" shrinkToFit="0" vertical="center" wrapText="1"/>
    </xf>
    <xf borderId="13" fillId="2" fontId="12" numFmtId="0" xfId="0" applyAlignment="1" applyBorder="1" applyFont="1">
      <alignment horizontal="center" shrinkToFit="0" vertical="center" wrapText="1"/>
    </xf>
    <xf borderId="7" fillId="2" fontId="7" numFmtId="0" xfId="0" applyAlignment="1" applyBorder="1" applyFont="1">
      <alignment horizontal="center" vertical="center"/>
    </xf>
    <xf borderId="0" fillId="0" fontId="4" numFmtId="164" xfId="0" applyFont="1" applyNumberFormat="1"/>
    <xf borderId="0" fillId="0" fontId="4" numFmtId="2" xfId="0" applyFont="1" applyNumberFormat="1"/>
    <xf borderId="7" fillId="0" fontId="13" numFmtId="0" xfId="0" applyAlignment="1" applyBorder="1" applyFont="1">
      <alignment horizontal="center" vertical="center"/>
    </xf>
    <xf borderId="7" fillId="0" fontId="5" numFmtId="0" xfId="0" applyAlignment="1" applyBorder="1" applyFont="1">
      <alignment horizontal="center" vertical="center"/>
    </xf>
    <xf borderId="7" fillId="4" fontId="5" numFmtId="0" xfId="0" applyAlignment="1" applyBorder="1" applyFont="1">
      <alignment horizontal="center" shrinkToFit="0" vertical="center" wrapText="1"/>
    </xf>
    <xf borderId="7" fillId="4" fontId="5" numFmtId="164" xfId="0" applyAlignment="1" applyBorder="1" applyFont="1" applyNumberFormat="1">
      <alignment horizontal="center" shrinkToFit="0" vertical="center" wrapText="1"/>
    </xf>
    <xf borderId="0" fillId="0" fontId="14" numFmtId="0" xfId="0" applyAlignment="1" applyFont="1">
      <alignment horizontal="left" vertical="center"/>
    </xf>
    <xf borderId="7" fillId="0" fontId="5" numFmtId="0" xfId="0" applyAlignment="1" applyBorder="1" applyFont="1">
      <alignment horizontal="left" shrinkToFit="0" vertical="center" wrapText="1"/>
    </xf>
    <xf borderId="8" fillId="0" fontId="5" numFmtId="0" xfId="0" applyAlignment="1" applyBorder="1" applyFont="1">
      <alignment horizontal="center" shrinkToFit="0" vertical="center" wrapText="1"/>
    </xf>
    <xf borderId="9" fillId="0" fontId="5" numFmtId="0" xfId="0" applyAlignment="1" applyBorder="1" applyFont="1">
      <alignment horizontal="center" shrinkToFit="0" vertical="center" wrapText="1"/>
    </xf>
    <xf borderId="5" fillId="5" fontId="15" numFmtId="0" xfId="0" applyAlignment="1" applyBorder="1" applyFill="1" applyFont="1">
      <alignment horizontal="left" shrinkToFit="0" vertical="center" wrapText="1"/>
    </xf>
    <xf borderId="7" fillId="5" fontId="6" numFmtId="0" xfId="0" applyAlignment="1" applyBorder="1" applyFont="1">
      <alignment horizontal="center" shrinkToFit="0" vertical="center" wrapText="1"/>
    </xf>
    <xf borderId="7" fillId="5" fontId="10" numFmtId="0" xfId="0" applyAlignment="1" applyBorder="1" applyFont="1">
      <alignment horizontal="left" shrinkToFit="0" vertical="center" wrapText="1"/>
    </xf>
    <xf borderId="22" fillId="2" fontId="7" numFmtId="0" xfId="0" applyAlignment="1" applyBorder="1" applyFont="1">
      <alignment horizontal="center" shrinkToFit="0" vertical="center" wrapText="1"/>
    </xf>
    <xf borderId="23" fillId="0" fontId="3" numFmtId="0" xfId="0" applyBorder="1" applyFont="1"/>
    <xf borderId="24" fillId="2" fontId="7" numFmtId="0" xfId="0" applyAlignment="1" applyBorder="1" applyFont="1">
      <alignment horizontal="center" shrinkToFit="0" vertical="center" wrapText="1"/>
    </xf>
    <xf borderId="10" fillId="0" fontId="3" numFmtId="0" xfId="0" applyBorder="1" applyFont="1"/>
    <xf borderId="25" fillId="0" fontId="3" numFmtId="0" xfId="0" applyBorder="1" applyFont="1"/>
    <xf borderId="7" fillId="0" fontId="5" numFmtId="0" xfId="0" applyAlignment="1" applyBorder="1" applyFont="1">
      <alignment horizontal="left" shrinkToFit="0" vertical="top" wrapText="1"/>
    </xf>
    <xf borderId="0" fillId="0" fontId="16" numFmtId="0" xfId="0" applyAlignment="1" applyFont="1">
      <alignment horizontal="left" vertical="center"/>
    </xf>
    <xf borderId="22" fillId="0" fontId="5" numFmtId="0" xfId="0" applyAlignment="1" applyBorder="1" applyFont="1">
      <alignment horizontal="left" shrinkToFit="0" vertical="top" wrapText="1"/>
    </xf>
    <xf borderId="0" fillId="0" fontId="14" numFmtId="0" xfId="0" applyAlignment="1" applyFont="1">
      <alignment horizontal="center" shrinkToFit="0" vertical="center" wrapText="1"/>
    </xf>
    <xf borderId="0" fillId="0" fontId="17" numFmtId="0" xfId="0" applyFont="1"/>
    <xf borderId="0" fillId="0" fontId="18" numFmtId="0" xfId="0" applyAlignment="1" applyFont="1">
      <alignment horizontal="left"/>
    </xf>
    <xf borderId="0" fillId="0" fontId="14" numFmtId="0" xfId="0" applyAlignment="1" applyFont="1">
      <alignment horizontal="left" shrinkToFit="0" vertical="top" wrapText="1"/>
    </xf>
    <xf borderId="0" fillId="0" fontId="19" numFmtId="0" xfId="0" applyAlignment="1" applyFont="1">
      <alignment horizontal="left" vertical="top"/>
    </xf>
    <xf borderId="0" fillId="0" fontId="19" numFmtId="0" xfId="0" applyAlignment="1" applyFont="1">
      <alignment horizontal="left" shrinkToFit="0" vertical="top" wrapText="1"/>
    </xf>
    <xf borderId="0" fillId="0" fontId="14" numFmtId="0" xfId="0" applyAlignment="1" applyFont="1">
      <alignment horizontal="center" vertical="center"/>
    </xf>
    <xf borderId="0" fillId="0" fontId="19" numFmtId="0" xfId="0" applyAlignment="1" applyFont="1">
      <alignment horizontal="center" shrinkToFit="0" vertical="center" wrapText="1"/>
    </xf>
    <xf borderId="0" fillId="0" fontId="20" numFmtId="0" xfId="0" applyAlignment="1" applyFont="1">
      <alignment horizontal="left" vertical="top"/>
    </xf>
    <xf borderId="7" fillId="2" fontId="21" numFmtId="0" xfId="0" applyAlignment="1" applyBorder="1" applyFont="1">
      <alignment horizontal="center" shrinkToFit="0" vertical="center" wrapText="1"/>
    </xf>
    <xf borderId="7" fillId="5" fontId="5" numFmtId="0" xfId="0" applyAlignment="1" applyBorder="1" applyFont="1">
      <alignment horizontal="left" shrinkToFit="0" vertical="center" wrapText="1"/>
    </xf>
    <xf borderId="0" fillId="0" fontId="22" numFmtId="0" xfId="0" applyAlignment="1" applyFont="1">
      <alignment horizontal="left" vertical="center"/>
    </xf>
    <xf borderId="7" fillId="5" fontId="15" numFmtId="0" xfId="0" applyAlignment="1" applyBorder="1" applyFont="1">
      <alignment horizontal="left" shrinkToFit="0" vertical="center" wrapText="1"/>
    </xf>
    <xf borderId="0" fillId="0" fontId="14" numFmtId="0" xfId="0" applyAlignment="1" applyFont="1">
      <alignment horizontal="left" vertical="top"/>
    </xf>
    <xf borderId="7" fillId="2" fontId="6" numFmtId="0" xfId="0" applyAlignment="1" applyBorder="1" applyFont="1">
      <alignment horizontal="center" shrinkToFit="0" vertical="center" wrapText="1"/>
    </xf>
    <xf borderId="7" fillId="0" fontId="23" numFmtId="0" xfId="0" applyAlignment="1" applyBorder="1" applyFont="1">
      <alignment horizontal="center" shrinkToFit="0" vertical="center" wrapText="1"/>
    </xf>
    <xf borderId="22" fillId="0" fontId="5" numFmtId="0" xfId="0" applyAlignment="1" applyBorder="1" applyFont="1">
      <alignment horizontal="left" shrinkToFit="0" vertical="center" wrapText="1"/>
    </xf>
    <xf borderId="26" fillId="4" fontId="10" numFmtId="0" xfId="0" applyAlignment="1" applyBorder="1" applyFont="1">
      <alignment horizontal="left" vertical="center"/>
    </xf>
    <xf borderId="19" fillId="4" fontId="5" numFmtId="0" xfId="0" applyAlignment="1" applyBorder="1" applyFont="1">
      <alignment horizontal="center" shrinkToFit="0" vertical="center" wrapText="1"/>
    </xf>
    <xf borderId="22" fillId="0" fontId="5" numFmtId="0" xfId="0" applyAlignment="1" applyBorder="1" applyFont="1">
      <alignment horizontal="center" shrinkToFit="0" vertical="center" wrapText="1"/>
    </xf>
    <xf borderId="27" fillId="0" fontId="3" numFmtId="0" xfId="0" applyBorder="1" applyFont="1"/>
    <xf borderId="28" fillId="0" fontId="3" numFmtId="0" xfId="0" applyBorder="1" applyFont="1"/>
    <xf borderId="0" fillId="0" fontId="24" numFmtId="0" xfId="0" applyAlignment="1" applyFont="1">
      <alignment horizontal="left" vertical="center"/>
    </xf>
    <xf borderId="0" fillId="0" fontId="5" numFmtId="164" xfId="0" applyAlignment="1" applyFont="1" applyNumberFormat="1">
      <alignment horizontal="center" vertical="center"/>
    </xf>
    <xf borderId="20" fillId="0" fontId="6" numFmtId="0" xfId="0" applyAlignment="1" applyBorder="1" applyFont="1">
      <alignment horizontal="center" shrinkToFit="0" vertical="center" wrapText="1"/>
    </xf>
    <xf borderId="0" fillId="0" fontId="6" numFmtId="0" xfId="0" applyAlignment="1" applyFont="1">
      <alignment horizontal="right" vertical="center"/>
    </xf>
    <xf borderId="0" fillId="0" fontId="5" numFmtId="0" xfId="0" applyAlignment="1" applyFont="1">
      <alignment horizontal="center" vertical="center"/>
    </xf>
    <xf borderId="0" fillId="0" fontId="6" numFmtId="0" xfId="0" applyAlignment="1" applyFont="1">
      <alignment horizontal="center" vertical="center"/>
    </xf>
    <xf borderId="8" fillId="0" fontId="5" numFmtId="0" xfId="0" applyAlignment="1" applyBorder="1" applyFont="1">
      <alignment vertical="center"/>
    </xf>
    <xf borderId="20" fillId="0" fontId="5" numFmtId="0" xfId="0" applyAlignment="1" applyBorder="1" applyFont="1">
      <alignment horizontal="center" shrinkToFit="0" vertical="center" wrapText="1"/>
    </xf>
    <xf borderId="0" fillId="0" fontId="25" numFmtId="0" xfId="0" applyFont="1"/>
    <xf borderId="0" fillId="0" fontId="4" numFmtId="49" xfId="0" applyFont="1" applyNumberFormat="1"/>
    <xf quotePrefix="1" borderId="0" fillId="0" fontId="4" numFmtId="0" xfId="0" applyFont="1"/>
    <xf borderId="29" fillId="0" fontId="26" numFmtId="0" xfId="0" applyAlignment="1" applyBorder="1" applyFont="1">
      <alignment horizontal="center" vertical="top"/>
    </xf>
    <xf borderId="29" fillId="0" fontId="4" numFmtId="0" xfId="0" applyAlignment="1" applyBorder="1" applyFont="1">
      <alignment horizontal="center"/>
    </xf>
    <xf borderId="29" fillId="5" fontId="4" numFmtId="0" xfId="0" applyBorder="1" applyFont="1"/>
    <xf borderId="29" fillId="4" fontId="4" numFmtId="0" xfId="0" applyBorder="1" applyFont="1"/>
    <xf borderId="29" fillId="0" fontId="4" numFmtId="0" xfId="0" applyBorder="1" applyFont="1"/>
    <xf borderId="1" fillId="6" fontId="4" numFmtId="0" xfId="0" applyBorder="1" applyFill="1" applyFont="1"/>
    <xf borderId="30" fillId="0" fontId="4" numFmtId="0" xfId="0" applyBorder="1" applyFont="1"/>
    <xf borderId="0" fillId="0" fontId="27" numFmtId="0" xfId="0" applyFont="1"/>
    <xf borderId="31" fillId="0" fontId="4" numFmtId="0" xfId="0" applyBorder="1" applyFont="1"/>
    <xf borderId="29" fillId="0" fontId="4" numFmtId="164" xfId="0" applyBorder="1" applyFont="1" applyNumberFormat="1"/>
    <xf borderId="29" fillId="0" fontId="26" numFmtId="0" xfId="0" applyBorder="1" applyFont="1"/>
    <xf borderId="0" fillId="0" fontId="4" numFmtId="0" xfId="0" applyAlignment="1" applyFont="1">
      <alignment horizontal="center" vertical="center"/>
    </xf>
    <xf borderId="0" fillId="0" fontId="4" numFmtId="0" xfId="0" applyAlignment="1" applyFont="1">
      <alignment horizontal="center"/>
    </xf>
    <xf borderId="0" fillId="0" fontId="4" numFmtId="164" xfId="0" applyAlignment="1" applyFont="1" applyNumberFormat="1">
      <alignment horizontal="center"/>
    </xf>
    <xf borderId="29" fillId="0" fontId="4" numFmtId="0" xfId="0" applyAlignment="1" applyBorder="1" applyFont="1">
      <alignment horizontal="center" vertical="center"/>
    </xf>
    <xf quotePrefix="1" borderId="29" fillId="0" fontId="4" numFmtId="0" xfId="0" applyBorder="1" applyFont="1"/>
    <xf borderId="0" fillId="0" fontId="4" numFmtId="3" xfId="0" applyFont="1" applyNumberFormat="1"/>
  </cellXfs>
  <cellStyles count="1">
    <cellStyle xfId="0" name="Normal" builtinId="0"/>
  </cellStyles>
  <dxfs count="8">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right style="thin">
          <color rgb="FF000000"/>
        </right>
        <top style="thin">
          <color rgb="FF000000"/>
        </top>
      </border>
    </dxf>
    <dxf>
      <font/>
      <fill>
        <patternFill patternType="solid">
          <fgColor rgb="FFD8D8D8"/>
          <bgColor rgb="FFD8D8D8"/>
        </patternFill>
      </fill>
      <border>
        <left style="thin">
          <color rgb="FF000000"/>
        </left>
        <top style="thin">
          <color rgb="FF000000"/>
        </top>
      </border>
    </dxf>
    <dxf>
      <font/>
      <fill>
        <patternFill patternType="solid">
          <fgColor rgb="FFD8D8D8"/>
          <bgColor rgb="FFD8D8D8"/>
        </patternFill>
      </fill>
      <border>
        <top style="thin">
          <color rgb="FF000000"/>
        </top>
      </border>
    </dxf>
    <dxf>
      <font/>
      <fill>
        <patternFill patternType="solid">
          <fgColor rgb="FFD8D8D8"/>
          <bgColor rgb="FFD8D8D8"/>
        </patternFill>
      </fill>
      <border>
        <right style="thin">
          <color rgb="FF000000"/>
        </right>
        <top style="thin">
          <color rgb="FF000000"/>
        </top>
      </border>
    </dxf>
    <dxf>
      <font>
        <b/>
        <color theme="0"/>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-19050</xdr:colOff>
      <xdr:row>0</xdr:row>
      <xdr:rowOff>-9525</xdr:rowOff>
    </xdr:from>
    <xdr:ext cx="1485900" cy="866775"/>
    <xdr:sp>
      <xdr:nvSpPr>
        <xdr:cNvPr id="3" name="Shape 3"/>
        <xdr:cNvSpPr/>
      </xdr:nvSpPr>
      <xdr:spPr>
        <a:xfrm>
          <a:off x="4612575" y="3356138"/>
          <a:ext cx="1466850" cy="847725"/>
        </a:xfrm>
        <a:prstGeom prst="rect">
          <a:avLst/>
        </a:prstGeom>
        <a:noFill/>
        <a:ln cap="flat" cmpd="sng" w="25400">
          <a:solidFill>
            <a:srgbClr val="7F7F7F"/>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400"/>
            <a:buFont typeface="Calibri"/>
            <a:buNone/>
          </a:pPr>
          <a:r>
            <a:rPr b="1" lang="en-US" sz="1400">
              <a:solidFill>
                <a:schemeClr val="dk1"/>
              </a:solidFill>
              <a:latin typeface="Calibri"/>
              <a:ea typeface="Calibri"/>
              <a:cs typeface="Calibri"/>
              <a:sym typeface="Calibri"/>
            </a:rPr>
            <a:t>MUNICIPALIDAD PROVINCIAL DE SAN MARCOS</a:t>
          </a:r>
          <a:endParaRPr sz="1400"/>
        </a:p>
      </xdr:txBody>
    </xdr:sp>
    <xdr:clientData fLocksWithSheet="0"/>
  </xdr:oneCellAnchor>
  <xdr:oneCellAnchor>
    <xdr:from>
      <xdr:col>0</xdr:col>
      <xdr:colOff>0</xdr:colOff>
      <xdr:row>0</xdr:row>
      <xdr:rowOff>0</xdr:rowOff>
    </xdr:from>
    <xdr:ext cx="809625" cy="1009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28575</xdr:colOff>
      <xdr:row>39</xdr:row>
      <xdr:rowOff>57150</xdr:rowOff>
    </xdr:from>
    <xdr:ext cx="8515350" cy="5305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1" width="1.57"/>
    <col customWidth="1" min="12" max="12" width="5.0"/>
    <col customWidth="1" min="13" max="17" width="1.57"/>
    <col customWidth="1" min="18" max="20" width="1.71"/>
    <col customWidth="1" min="21" max="21" width="4.14"/>
    <col customWidth="1" min="22" max="42" width="1.57"/>
    <col customWidth="1" min="43" max="43" width="4.86"/>
    <col customWidth="1" min="44" max="44" width="1.57"/>
    <col customWidth="1" min="45" max="45" width="5.57"/>
    <col customWidth="1" min="46" max="50" width="1.57"/>
    <col customWidth="1" min="51" max="51" width="8.0"/>
    <col customWidth="1" min="52" max="52" width="1.71"/>
    <col customWidth="1" min="53" max="53" width="3.71"/>
    <col customWidth="1" min="54" max="54" width="2.86"/>
    <col customWidth="1" min="55" max="55" width="5.29"/>
    <col customWidth="1" min="56" max="56" width="4.71"/>
    <col customWidth="1" min="57" max="57" width="1.71"/>
    <col customWidth="1" min="58" max="58" width="3.71"/>
    <col customWidth="1" min="59" max="59" width="6.71"/>
    <col customWidth="1" min="60" max="65" width="1.43"/>
    <col customWidth="1" min="66" max="66" width="11.43"/>
    <col customWidth="1" min="67" max="67" width="11.29"/>
    <col customWidth="1" min="68" max="68" width="10.57"/>
    <col customWidth="1" min="69" max="69" width="6.71"/>
    <col customWidth="1" min="70" max="72" width="1.57"/>
    <col customWidth="1" min="73" max="73" width="7.29"/>
    <col customWidth="1" min="74" max="74" width="1.57"/>
    <col customWidth="1" min="75" max="76" width="8.71"/>
    <col customWidth="1" min="77" max="78" width="1.57"/>
    <col customWidth="1" min="79" max="79" width="13.71"/>
    <col customWidth="1" min="80" max="80" width="2.43"/>
  </cols>
  <sheetData>
    <row r="1" ht="24.75" customHeight="1">
      <c r="A1" s="1"/>
      <c r="B1" s="1"/>
      <c r="C1" s="1"/>
      <c r="D1" s="1"/>
      <c r="E1" s="1"/>
      <c r="F1" s="1"/>
      <c r="G1" s="1"/>
      <c r="H1" s="1"/>
      <c r="I1" s="1"/>
      <c r="J1" s="1"/>
      <c r="K1" s="1"/>
      <c r="L1" s="1"/>
      <c r="M1" s="1"/>
      <c r="N1" s="1"/>
      <c r="O1" s="1"/>
      <c r="P1" s="1"/>
      <c r="Q1" s="1"/>
      <c r="R1" s="1"/>
      <c r="S1" s="1"/>
      <c r="T1" s="1"/>
      <c r="U1" s="2" t="s">
        <v>0</v>
      </c>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4"/>
      <c r="BO1" s="5"/>
      <c r="BP1" s="5"/>
      <c r="BQ1" s="5"/>
      <c r="BR1" s="5"/>
      <c r="BS1" s="5"/>
      <c r="BT1" s="5"/>
      <c r="BU1" s="5"/>
      <c r="BV1" s="5"/>
      <c r="BW1" s="5"/>
      <c r="BX1" s="5"/>
      <c r="BY1" s="5"/>
      <c r="BZ1" s="5"/>
      <c r="CA1" s="5"/>
      <c r="CB1" s="5"/>
    </row>
    <row r="2" ht="55.5" customHeight="1">
      <c r="A2" s="1"/>
      <c r="B2" s="1"/>
      <c r="C2" s="1"/>
      <c r="D2" s="1"/>
      <c r="E2" s="1"/>
      <c r="F2" s="1"/>
      <c r="G2" s="1"/>
      <c r="H2" s="1"/>
      <c r="I2" s="1"/>
      <c r="J2" s="1"/>
      <c r="K2" s="1"/>
      <c r="L2" s="1"/>
      <c r="M2" s="1"/>
      <c r="N2" s="1"/>
      <c r="O2" s="1"/>
      <c r="P2" s="1"/>
      <c r="Q2" s="1"/>
      <c r="R2" s="1"/>
      <c r="S2" s="1"/>
      <c r="T2" s="1"/>
      <c r="U2" s="6"/>
      <c r="BN2" s="4"/>
      <c r="BO2" s="5"/>
      <c r="BP2" s="5"/>
      <c r="BQ2" s="5"/>
      <c r="BR2" s="5"/>
      <c r="BS2" s="5"/>
      <c r="BT2" s="5"/>
      <c r="BU2" s="5"/>
      <c r="BV2" s="5"/>
      <c r="BW2" s="5"/>
      <c r="BX2" s="5"/>
      <c r="BY2" s="5"/>
      <c r="BZ2" s="5"/>
      <c r="CA2" s="5"/>
      <c r="CB2" s="5"/>
    </row>
    <row r="3" ht="18.75" customHeight="1">
      <c r="A3" s="7" t="s">
        <v>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4"/>
      <c r="BO3" s="5"/>
      <c r="BP3" s="5"/>
      <c r="BQ3" s="5"/>
      <c r="BR3" s="5"/>
      <c r="BS3" s="5"/>
      <c r="BT3" s="5"/>
      <c r="BU3" s="5"/>
      <c r="BV3" s="5"/>
      <c r="BW3" s="5"/>
      <c r="BX3" s="4"/>
      <c r="BY3" s="5"/>
      <c r="BZ3" s="5"/>
      <c r="CA3" s="5"/>
      <c r="CB3" s="5"/>
    </row>
    <row r="4" ht="7.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9"/>
      <c r="BK4" s="5"/>
      <c r="BL4" s="5"/>
      <c r="BM4" s="5"/>
      <c r="BN4" s="4"/>
      <c r="BO4" s="5"/>
      <c r="BP4" s="5"/>
      <c r="BQ4" s="5"/>
      <c r="BR4" s="5"/>
      <c r="BS4" s="5"/>
      <c r="BT4" s="5"/>
      <c r="BU4" s="5"/>
      <c r="BV4" s="5"/>
      <c r="BW4" s="5"/>
      <c r="BX4" s="5"/>
      <c r="BY4" s="5"/>
      <c r="BZ4" s="5"/>
      <c r="CA4" s="5"/>
      <c r="CB4" s="5"/>
    </row>
    <row r="5" ht="15.75" customHeight="1">
      <c r="A5" s="10" t="s">
        <v>2</v>
      </c>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2"/>
      <c r="AR5" s="10" t="s">
        <v>3</v>
      </c>
      <c r="AS5" s="11"/>
      <c r="AT5" s="11"/>
      <c r="AU5" s="11"/>
      <c r="AV5" s="11"/>
      <c r="AW5" s="11"/>
      <c r="AX5" s="11"/>
      <c r="AY5" s="11"/>
      <c r="AZ5" s="12"/>
      <c r="BA5" s="13" t="s">
        <v>4</v>
      </c>
      <c r="BB5" s="11"/>
      <c r="BC5" s="11"/>
      <c r="BD5" s="11"/>
      <c r="BE5" s="11"/>
      <c r="BF5" s="11"/>
      <c r="BG5" s="11"/>
      <c r="BH5" s="11"/>
      <c r="BI5" s="11"/>
      <c r="BJ5" s="11"/>
      <c r="BK5" s="11"/>
      <c r="BL5" s="11"/>
      <c r="BM5" s="12"/>
      <c r="BN5" s="4"/>
      <c r="BO5" s="14"/>
      <c r="BP5" s="14"/>
      <c r="BQ5" s="14"/>
      <c r="BR5" s="14"/>
      <c r="BS5" s="14"/>
      <c r="BT5" s="14"/>
      <c r="BU5" s="5"/>
      <c r="BV5" s="5"/>
      <c r="BW5" s="5"/>
      <c r="BX5" s="5"/>
      <c r="BY5" s="5"/>
      <c r="BZ5" s="5"/>
      <c r="CA5" s="5"/>
      <c r="CB5" s="5"/>
    </row>
    <row r="6" ht="24.0" customHeight="1">
      <c r="A6" s="15"/>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6"/>
      <c r="AS6" s="11"/>
      <c r="AT6" s="11"/>
      <c r="AU6" s="11"/>
      <c r="AV6" s="11"/>
      <c r="AW6" s="11"/>
      <c r="AX6" s="11"/>
      <c r="AY6" s="11"/>
      <c r="AZ6" s="12"/>
      <c r="BA6" s="17"/>
      <c r="BB6" s="11"/>
      <c r="BC6" s="11"/>
      <c r="BD6" s="11"/>
      <c r="BE6" s="11"/>
      <c r="BF6" s="11"/>
      <c r="BG6" s="11"/>
      <c r="BH6" s="11"/>
      <c r="BI6" s="11"/>
      <c r="BJ6" s="11"/>
      <c r="BK6" s="11"/>
      <c r="BL6" s="11"/>
      <c r="BM6" s="12"/>
      <c r="BN6" s="4"/>
      <c r="BO6" s="5"/>
      <c r="BP6" s="5"/>
      <c r="BQ6" s="5"/>
      <c r="BR6" s="5"/>
      <c r="BS6" s="5"/>
      <c r="BT6" s="5"/>
      <c r="BU6" s="5"/>
      <c r="BV6" s="5"/>
      <c r="BW6" s="18"/>
      <c r="BX6" s="5"/>
      <c r="BY6" s="5"/>
      <c r="BZ6" s="5"/>
      <c r="CA6" s="5"/>
      <c r="CB6" s="5"/>
    </row>
    <row r="7" ht="4.5" customHeight="1">
      <c r="A7" s="19"/>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1"/>
      <c r="BN7" s="5"/>
      <c r="BO7" s="5"/>
      <c r="BP7" s="5"/>
      <c r="BQ7" s="5"/>
      <c r="BR7" s="5"/>
      <c r="BS7" s="5"/>
      <c r="BT7" s="5"/>
      <c r="BU7" s="5"/>
      <c r="BV7" s="5"/>
      <c r="BW7" s="18"/>
      <c r="BX7" s="5"/>
      <c r="BY7" s="5"/>
      <c r="BZ7" s="5"/>
      <c r="CA7" s="5"/>
      <c r="CB7" s="5"/>
    </row>
    <row r="8" ht="15.75" customHeight="1">
      <c r="A8" s="10" t="s">
        <v>5</v>
      </c>
      <c r="B8" s="11"/>
      <c r="C8" s="11"/>
      <c r="D8" s="11"/>
      <c r="E8" s="11"/>
      <c r="F8" s="11"/>
      <c r="G8" s="11"/>
      <c r="H8" s="11"/>
      <c r="I8" s="11"/>
      <c r="J8" s="11"/>
      <c r="K8" s="11"/>
      <c r="L8" s="11"/>
      <c r="M8" s="11"/>
      <c r="N8" s="11"/>
      <c r="O8" s="11"/>
      <c r="P8" s="11"/>
      <c r="Q8" s="11"/>
      <c r="R8" s="11"/>
      <c r="S8" s="11"/>
      <c r="T8" s="11"/>
      <c r="U8" s="11"/>
      <c r="V8" s="12"/>
      <c r="W8" s="10" t="s">
        <v>6</v>
      </c>
      <c r="X8" s="11"/>
      <c r="Y8" s="11"/>
      <c r="Z8" s="11"/>
      <c r="AA8" s="11"/>
      <c r="AB8" s="11"/>
      <c r="AC8" s="11"/>
      <c r="AD8" s="11"/>
      <c r="AE8" s="11"/>
      <c r="AF8" s="11"/>
      <c r="AG8" s="11"/>
      <c r="AH8" s="11"/>
      <c r="AI8" s="11"/>
      <c r="AJ8" s="11"/>
      <c r="AK8" s="11"/>
      <c r="AL8" s="11"/>
      <c r="AM8" s="11"/>
      <c r="AN8" s="11"/>
      <c r="AO8" s="11"/>
      <c r="AP8" s="11"/>
      <c r="AQ8" s="12"/>
      <c r="AR8" s="10" t="s">
        <v>7</v>
      </c>
      <c r="AS8" s="11"/>
      <c r="AT8" s="11"/>
      <c r="AU8" s="11"/>
      <c r="AV8" s="11"/>
      <c r="AW8" s="11"/>
      <c r="AX8" s="11"/>
      <c r="AY8" s="11"/>
      <c r="AZ8" s="11"/>
      <c r="BA8" s="11"/>
      <c r="BB8" s="11"/>
      <c r="BC8" s="11"/>
      <c r="BD8" s="11"/>
      <c r="BE8" s="11"/>
      <c r="BF8" s="11"/>
      <c r="BG8" s="11"/>
      <c r="BH8" s="11"/>
      <c r="BI8" s="11"/>
      <c r="BJ8" s="11"/>
      <c r="BK8" s="11"/>
      <c r="BL8" s="11"/>
      <c r="BM8" s="12"/>
      <c r="BN8" s="4"/>
      <c r="BO8" s="5"/>
      <c r="BP8" s="5"/>
      <c r="BQ8" s="5"/>
      <c r="BR8" s="5"/>
      <c r="BS8" s="5"/>
      <c r="BT8" s="5"/>
      <c r="BU8" s="5"/>
      <c r="BV8" s="5"/>
      <c r="BW8" s="5"/>
      <c r="BX8" s="5"/>
      <c r="BY8" s="5"/>
      <c r="BZ8" s="5"/>
      <c r="CA8" s="5"/>
      <c r="CB8" s="5"/>
    </row>
    <row r="9" ht="18.75" customHeight="1">
      <c r="A9" s="22" t="s">
        <v>8</v>
      </c>
      <c r="B9" s="23"/>
      <c r="C9" s="23"/>
      <c r="D9" s="23"/>
      <c r="E9" s="23"/>
      <c r="F9" s="23"/>
      <c r="G9" s="23"/>
      <c r="H9" s="23"/>
      <c r="I9" s="23"/>
      <c r="J9" s="23"/>
      <c r="K9" s="23"/>
      <c r="L9" s="23"/>
      <c r="M9" s="23"/>
      <c r="N9" s="23"/>
      <c r="O9" s="23"/>
      <c r="P9" s="23"/>
      <c r="Q9" s="23"/>
      <c r="R9" s="23"/>
      <c r="S9" s="23"/>
      <c r="T9" s="23"/>
      <c r="U9" s="23"/>
      <c r="V9" s="24"/>
      <c r="W9" s="22"/>
      <c r="X9" s="23"/>
      <c r="Y9" s="23"/>
      <c r="Z9" s="23"/>
      <c r="AA9" s="23"/>
      <c r="AB9" s="23"/>
      <c r="AC9" s="23"/>
      <c r="AD9" s="23"/>
      <c r="AE9" s="23"/>
      <c r="AF9" s="23"/>
      <c r="AG9" s="23"/>
      <c r="AH9" s="23"/>
      <c r="AI9" s="23"/>
      <c r="AJ9" s="23"/>
      <c r="AK9" s="23"/>
      <c r="AL9" s="23"/>
      <c r="AM9" s="23"/>
      <c r="AN9" s="23"/>
      <c r="AO9" s="23"/>
      <c r="AP9" s="23"/>
      <c r="AQ9" s="24"/>
      <c r="AR9" s="22"/>
      <c r="AS9" s="23"/>
      <c r="AT9" s="23"/>
      <c r="AU9" s="23"/>
      <c r="AV9" s="23"/>
      <c r="AW9" s="23"/>
      <c r="AX9" s="23"/>
      <c r="AY9" s="23"/>
      <c r="AZ9" s="23"/>
      <c r="BA9" s="23"/>
      <c r="BB9" s="23"/>
      <c r="BC9" s="23"/>
      <c r="BD9" s="23"/>
      <c r="BE9" s="23"/>
      <c r="BF9" s="23"/>
      <c r="BG9" s="23"/>
      <c r="BH9" s="23"/>
      <c r="BI9" s="23"/>
      <c r="BJ9" s="23"/>
      <c r="BK9" s="23"/>
      <c r="BL9" s="23"/>
      <c r="BM9" s="24"/>
      <c r="BN9" s="4"/>
      <c r="BO9" s="25"/>
      <c r="BP9" s="25"/>
      <c r="BQ9" s="5"/>
      <c r="BR9" s="5"/>
      <c r="BS9" s="5"/>
      <c r="BT9" s="5"/>
      <c r="BU9" s="5"/>
      <c r="BV9" s="5"/>
      <c r="BW9" s="5"/>
      <c r="BX9" s="5"/>
      <c r="BY9" s="5"/>
      <c r="BZ9" s="5"/>
      <c r="CA9" s="5"/>
      <c r="CB9" s="5"/>
    </row>
    <row r="10" ht="4.5" customHeight="1">
      <c r="A10" s="26"/>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2"/>
      <c r="BN10" s="5"/>
      <c r="BO10" s="25"/>
      <c r="BP10" s="25"/>
      <c r="BQ10" s="5"/>
      <c r="BR10" s="5"/>
      <c r="BS10" s="5"/>
      <c r="BT10" s="5"/>
      <c r="BU10" s="5"/>
      <c r="BV10" s="5"/>
      <c r="BW10" s="5"/>
      <c r="BX10" s="5"/>
      <c r="BY10" s="5"/>
      <c r="BZ10" s="5"/>
      <c r="CA10" s="5"/>
      <c r="CB10" s="5"/>
    </row>
    <row r="11" ht="15.75" customHeight="1">
      <c r="A11" s="10" t="s">
        <v>9</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2"/>
      <c r="BN11" s="4"/>
      <c r="BO11" s="5"/>
      <c r="BP11" s="5"/>
      <c r="BQ11" s="5"/>
      <c r="BR11" s="5"/>
      <c r="BS11" s="5"/>
      <c r="BT11" s="5"/>
      <c r="BU11" s="5"/>
      <c r="BV11" s="5"/>
      <c r="BW11" s="5"/>
      <c r="BX11" s="5"/>
      <c r="BY11" s="5"/>
      <c r="BZ11" s="5"/>
      <c r="CA11" s="5"/>
      <c r="CB11" s="5"/>
    </row>
    <row r="12" ht="18.75" customHeight="1">
      <c r="A12" s="22"/>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4"/>
      <c r="BN12" s="4"/>
      <c r="BO12" s="14"/>
      <c r="BP12" s="14"/>
      <c r="BQ12" s="14"/>
      <c r="BR12" s="14"/>
      <c r="BS12" s="14"/>
      <c r="BT12" s="14"/>
      <c r="BU12" s="14"/>
      <c r="BV12" s="14"/>
      <c r="BW12" s="14"/>
      <c r="BX12" s="5"/>
      <c r="BY12" s="5"/>
      <c r="BZ12" s="5"/>
      <c r="CA12" s="5"/>
      <c r="CB12" s="5"/>
    </row>
    <row r="13" ht="4.5" customHeight="1">
      <c r="A13" s="26"/>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2"/>
      <c r="BN13" s="5"/>
      <c r="BO13" s="14"/>
      <c r="BP13" s="14"/>
      <c r="BQ13" s="14"/>
      <c r="BR13" s="14"/>
      <c r="BS13" s="14"/>
      <c r="BT13" s="14"/>
      <c r="BU13" s="14"/>
      <c r="BV13" s="14"/>
      <c r="BW13" s="14"/>
      <c r="BX13" s="5"/>
      <c r="BY13" s="5"/>
      <c r="BZ13" s="5"/>
      <c r="CA13" s="5"/>
      <c r="CB13" s="5"/>
    </row>
    <row r="14" ht="15.75" customHeight="1">
      <c r="A14" s="27" t="s">
        <v>10</v>
      </c>
      <c r="B14" s="28"/>
      <c r="C14" s="28"/>
      <c r="D14" s="28"/>
      <c r="E14" s="28"/>
      <c r="F14" s="28"/>
      <c r="G14" s="28"/>
      <c r="H14" s="28"/>
      <c r="I14" s="28"/>
      <c r="J14" s="28"/>
      <c r="K14" s="28"/>
      <c r="L14" s="28"/>
      <c r="M14" s="28"/>
      <c r="N14" s="28"/>
      <c r="O14" s="29"/>
      <c r="P14" s="27" t="s">
        <v>11</v>
      </c>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9"/>
      <c r="AZ14" s="10" t="s">
        <v>12</v>
      </c>
      <c r="BA14" s="11"/>
      <c r="BB14" s="11"/>
      <c r="BC14" s="11"/>
      <c r="BD14" s="11"/>
      <c r="BE14" s="11"/>
      <c r="BF14" s="11"/>
      <c r="BG14" s="11"/>
      <c r="BH14" s="11"/>
      <c r="BI14" s="11"/>
      <c r="BJ14" s="11"/>
      <c r="BK14" s="11"/>
      <c r="BL14" s="11"/>
      <c r="BM14" s="12"/>
      <c r="BN14" s="4"/>
      <c r="BO14" s="5"/>
      <c r="BP14" s="5"/>
      <c r="BQ14" s="5"/>
      <c r="BR14" s="5"/>
      <c r="BS14" s="5"/>
      <c r="BT14" s="5"/>
      <c r="BU14" s="5"/>
      <c r="BV14" s="5"/>
      <c r="BW14" s="5"/>
      <c r="BX14" s="18"/>
      <c r="BY14" s="5"/>
      <c r="BZ14" s="5"/>
      <c r="CA14" s="5"/>
      <c r="CB14" s="5"/>
    </row>
    <row r="15" ht="18.75" customHeight="1">
      <c r="A15" s="30"/>
      <c r="B15" s="11"/>
      <c r="C15" s="11"/>
      <c r="D15" s="11"/>
      <c r="E15" s="11"/>
      <c r="F15" s="11"/>
      <c r="G15" s="11"/>
      <c r="H15" s="11"/>
      <c r="I15" s="11"/>
      <c r="J15" s="11"/>
      <c r="K15" s="11"/>
      <c r="L15" s="11"/>
      <c r="M15" s="11"/>
      <c r="N15" s="11"/>
      <c r="O15" s="12"/>
      <c r="P15" s="3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2"/>
      <c r="AZ15" s="30"/>
      <c r="BA15" s="11"/>
      <c r="BB15" s="11"/>
      <c r="BC15" s="11"/>
      <c r="BD15" s="11"/>
      <c r="BE15" s="11"/>
      <c r="BF15" s="11"/>
      <c r="BG15" s="11"/>
      <c r="BH15" s="11"/>
      <c r="BI15" s="11"/>
      <c r="BJ15" s="11"/>
      <c r="BK15" s="11"/>
      <c r="BL15" s="11"/>
      <c r="BM15" s="12"/>
      <c r="BN15" s="4"/>
      <c r="BO15" s="5"/>
      <c r="BP15" s="5"/>
      <c r="BQ15" s="5"/>
      <c r="BR15" s="5"/>
      <c r="BS15" s="5"/>
      <c r="BT15" s="5"/>
      <c r="BU15" s="5"/>
      <c r="BV15" s="5"/>
      <c r="BW15" s="5"/>
      <c r="BX15" s="5"/>
      <c r="BY15" s="5"/>
      <c r="BZ15" s="5"/>
      <c r="CA15" s="5"/>
      <c r="CB15" s="5"/>
    </row>
    <row r="16" ht="4.5" customHeight="1">
      <c r="A16" s="26"/>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2"/>
      <c r="BN16" s="5"/>
      <c r="BO16" s="5"/>
      <c r="BP16" s="5"/>
      <c r="BQ16" s="5"/>
      <c r="BR16" s="5"/>
      <c r="BS16" s="5"/>
      <c r="BT16" s="5"/>
      <c r="BU16" s="5"/>
      <c r="BV16" s="5"/>
      <c r="BW16" s="5"/>
      <c r="BX16" s="5"/>
      <c r="BY16" s="5"/>
      <c r="BZ16" s="5"/>
      <c r="CA16" s="5"/>
      <c r="CB16" s="5"/>
    </row>
    <row r="17" ht="18.75" customHeight="1">
      <c r="A17" s="32" t="s">
        <v>13</v>
      </c>
      <c r="B17" s="23"/>
      <c r="C17" s="23"/>
      <c r="D17" s="23"/>
      <c r="E17" s="23"/>
      <c r="F17" s="23"/>
      <c r="G17" s="23"/>
      <c r="H17" s="23"/>
      <c r="I17" s="23"/>
      <c r="J17" s="23"/>
      <c r="K17" s="23"/>
      <c r="L17" s="23"/>
      <c r="M17" s="23"/>
      <c r="N17" s="23"/>
      <c r="O17" s="24"/>
      <c r="P17" s="33" t="s">
        <v>14</v>
      </c>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2"/>
      <c r="AZ17" s="10" t="s">
        <v>15</v>
      </c>
      <c r="BA17" s="11"/>
      <c r="BB17" s="11"/>
      <c r="BC17" s="11"/>
      <c r="BD17" s="11"/>
      <c r="BE17" s="11"/>
      <c r="BF17" s="11"/>
      <c r="BG17" s="11"/>
      <c r="BH17" s="11"/>
      <c r="BI17" s="11"/>
      <c r="BJ17" s="11"/>
      <c r="BK17" s="11"/>
      <c r="BL17" s="11"/>
      <c r="BM17" s="12"/>
      <c r="BN17" s="4"/>
      <c r="BO17" s="5"/>
      <c r="BP17" s="5"/>
      <c r="BQ17" s="5"/>
      <c r="BR17" s="5"/>
      <c r="BS17" s="5"/>
      <c r="BT17" s="5"/>
      <c r="BU17" s="5"/>
      <c r="BV17" s="5"/>
      <c r="BW17" s="5"/>
      <c r="BX17" s="5"/>
      <c r="BY17" s="5"/>
      <c r="BZ17" s="5"/>
      <c r="CA17" s="5"/>
      <c r="CB17" s="5"/>
    </row>
    <row r="18" ht="21.75" customHeight="1">
      <c r="A18" s="34" t="s">
        <v>16</v>
      </c>
      <c r="B18" s="11"/>
      <c r="C18" s="11"/>
      <c r="D18" s="11"/>
      <c r="E18" s="11"/>
      <c r="F18" s="11"/>
      <c r="G18" s="30"/>
      <c r="H18" s="11"/>
      <c r="I18" s="11"/>
      <c r="J18" s="11"/>
      <c r="K18" s="11"/>
      <c r="L18" s="11"/>
      <c r="M18" s="11"/>
      <c r="N18" s="11"/>
      <c r="O18" s="12"/>
      <c r="P18" s="3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2"/>
      <c r="AZ18" s="30"/>
      <c r="BA18" s="11"/>
      <c r="BB18" s="11"/>
      <c r="BC18" s="11"/>
      <c r="BD18" s="11"/>
      <c r="BE18" s="11"/>
      <c r="BF18" s="11"/>
      <c r="BG18" s="11"/>
      <c r="BH18" s="11"/>
      <c r="BI18" s="11"/>
      <c r="BJ18" s="11"/>
      <c r="BK18" s="11"/>
      <c r="BL18" s="11"/>
      <c r="BM18" s="12"/>
      <c r="BN18" s="4"/>
      <c r="BO18" s="5"/>
      <c r="BP18" s="5"/>
      <c r="BQ18" s="5"/>
      <c r="BR18" s="5"/>
      <c r="BS18" s="5"/>
      <c r="BT18" s="5"/>
      <c r="BU18" s="5"/>
      <c r="BV18" s="5"/>
      <c r="BW18" s="5"/>
      <c r="BX18" s="5"/>
      <c r="BY18" s="5"/>
      <c r="BZ18" s="5"/>
      <c r="CA18" s="5"/>
      <c r="CB18" s="5"/>
    </row>
    <row r="19" ht="7.5" customHeight="1">
      <c r="A19" s="26"/>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2"/>
      <c r="BN19" s="4"/>
      <c r="BO19" s="5"/>
      <c r="BP19" s="5"/>
      <c r="BQ19" s="5"/>
      <c r="BR19" s="5"/>
      <c r="BS19" s="5"/>
      <c r="BT19" s="5"/>
      <c r="BU19" s="5"/>
      <c r="BV19" s="5"/>
      <c r="BW19" s="5"/>
      <c r="BX19" s="5"/>
      <c r="BY19" s="5"/>
      <c r="BZ19" s="5"/>
      <c r="CA19" s="5"/>
      <c r="CB19" s="5"/>
    </row>
    <row r="20">
      <c r="A20" s="7" t="s">
        <v>17</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5"/>
      <c r="BO20" s="5"/>
      <c r="BP20" s="5"/>
      <c r="BQ20" s="5"/>
      <c r="BR20" s="5"/>
      <c r="BS20" s="5"/>
      <c r="BT20" s="5"/>
      <c r="BU20" s="5"/>
      <c r="BV20" s="5"/>
      <c r="BW20" s="5"/>
      <c r="BX20" s="5"/>
      <c r="BY20" s="5"/>
      <c r="BZ20" s="5"/>
      <c r="CA20" s="5"/>
      <c r="CB20" s="5"/>
    </row>
    <row r="21" ht="7.5" customHeight="1">
      <c r="A21" s="26"/>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2"/>
      <c r="BN21" s="5"/>
      <c r="BO21" s="5"/>
      <c r="BP21" s="5"/>
      <c r="BQ21" s="5"/>
      <c r="BR21" s="5"/>
      <c r="BS21" s="5"/>
      <c r="BT21" s="5"/>
      <c r="BU21" s="5"/>
      <c r="BV21" s="5"/>
      <c r="BW21" s="5"/>
      <c r="BX21" s="5"/>
      <c r="BY21" s="5"/>
      <c r="BZ21" s="5"/>
      <c r="CA21" s="5"/>
      <c r="CB21" s="5"/>
    </row>
    <row r="22" ht="16.5" customHeight="1">
      <c r="A22" s="10" t="s">
        <v>18</v>
      </c>
      <c r="B22" s="11"/>
      <c r="C22" s="11"/>
      <c r="D22" s="11"/>
      <c r="E22" s="11"/>
      <c r="F22" s="11"/>
      <c r="G22" s="11"/>
      <c r="H22" s="11"/>
      <c r="I22" s="11"/>
      <c r="J22" s="11"/>
      <c r="K22" s="11"/>
      <c r="L22" s="11"/>
      <c r="M22" s="11"/>
      <c r="N22" s="11"/>
      <c r="O22" s="11"/>
      <c r="P22" s="11"/>
      <c r="Q22" s="12"/>
      <c r="R22" s="10" t="s">
        <v>19</v>
      </c>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2"/>
      <c r="BH22" s="10" t="s">
        <v>20</v>
      </c>
      <c r="BI22" s="11"/>
      <c r="BJ22" s="11"/>
      <c r="BK22" s="11"/>
      <c r="BL22" s="11"/>
      <c r="BM22" s="12"/>
      <c r="BN22" s="5"/>
      <c r="BO22" s="5"/>
      <c r="BP22" s="5"/>
      <c r="BQ22" s="5"/>
      <c r="BR22" s="5"/>
      <c r="BS22" s="5"/>
      <c r="BT22" s="5"/>
      <c r="BU22" s="5"/>
      <c r="BV22" s="5"/>
      <c r="BW22" s="5"/>
      <c r="BX22" s="5"/>
      <c r="BY22" s="5"/>
      <c r="BZ22" s="5"/>
      <c r="CA22" s="5"/>
      <c r="CB22" s="5"/>
    </row>
    <row r="23" ht="31.5" customHeight="1">
      <c r="A23" s="35" t="s">
        <v>21</v>
      </c>
      <c r="B23" s="11"/>
      <c r="C23" s="11"/>
      <c r="D23" s="11"/>
      <c r="E23" s="11"/>
      <c r="F23" s="11"/>
      <c r="G23" s="11"/>
      <c r="H23" s="11"/>
      <c r="I23" s="11"/>
      <c r="J23" s="11"/>
      <c r="K23" s="11"/>
      <c r="L23" s="11"/>
      <c r="M23" s="11"/>
      <c r="N23" s="11"/>
      <c r="O23" s="11"/>
      <c r="P23" s="11"/>
      <c r="Q23" s="12"/>
      <c r="R23" s="26" t="s">
        <v>22</v>
      </c>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2"/>
      <c r="BH23" s="26"/>
      <c r="BI23" s="11"/>
      <c r="BJ23" s="11"/>
      <c r="BK23" s="11"/>
      <c r="BL23" s="11"/>
      <c r="BM23" s="12"/>
      <c r="BN23" s="5"/>
      <c r="BO23" s="5"/>
      <c r="BP23" s="5"/>
      <c r="BQ23" s="5"/>
      <c r="BR23" s="5"/>
      <c r="BS23" s="5"/>
      <c r="BT23" s="5"/>
      <c r="BU23" s="5"/>
      <c r="BV23" s="5"/>
      <c r="BW23" s="5"/>
      <c r="BX23" s="5"/>
      <c r="BY23" s="5"/>
      <c r="BZ23" s="5"/>
      <c r="CA23" s="5"/>
      <c r="CB23" s="5"/>
    </row>
    <row r="24" ht="31.5" customHeight="1">
      <c r="A24" s="35" t="s">
        <v>23</v>
      </c>
      <c r="B24" s="11"/>
      <c r="C24" s="11"/>
      <c r="D24" s="11"/>
      <c r="E24" s="11"/>
      <c r="F24" s="11"/>
      <c r="G24" s="11"/>
      <c r="H24" s="11"/>
      <c r="I24" s="11"/>
      <c r="J24" s="11"/>
      <c r="K24" s="11"/>
      <c r="L24" s="11"/>
      <c r="M24" s="11"/>
      <c r="N24" s="11"/>
      <c r="O24" s="11"/>
      <c r="P24" s="11"/>
      <c r="Q24" s="12"/>
      <c r="R24" s="26" t="s">
        <v>22</v>
      </c>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2"/>
      <c r="BH24" s="26"/>
      <c r="BI24" s="11"/>
      <c r="BJ24" s="11"/>
      <c r="BK24" s="11"/>
      <c r="BL24" s="11"/>
      <c r="BM24" s="12"/>
      <c r="BN24" s="5"/>
      <c r="BO24" s="5"/>
      <c r="BP24" s="5"/>
      <c r="BQ24" s="5"/>
      <c r="BR24" s="5"/>
      <c r="BS24" s="5"/>
      <c r="BT24" s="5"/>
      <c r="BU24" s="5"/>
      <c r="BV24" s="5"/>
      <c r="BW24" s="5"/>
      <c r="BX24" s="5"/>
      <c r="BY24" s="5"/>
      <c r="BZ24" s="5"/>
      <c r="CA24" s="5"/>
      <c r="CB24" s="5"/>
    </row>
    <row r="25" ht="27.0" customHeight="1">
      <c r="A25" s="36" t="s">
        <v>24</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5"/>
      <c r="BO25" s="5"/>
      <c r="BP25" s="5"/>
      <c r="BQ25" s="5"/>
      <c r="BR25" s="5"/>
      <c r="BS25" s="5"/>
      <c r="BT25" s="5"/>
      <c r="BU25" s="5"/>
      <c r="BV25" s="5"/>
      <c r="BW25" s="5"/>
      <c r="BX25" s="5"/>
      <c r="BY25" s="5"/>
      <c r="BZ25" s="5"/>
      <c r="CA25" s="5"/>
      <c r="CB25" s="5"/>
    </row>
    <row r="26" ht="7.5" customHeight="1">
      <c r="A26" s="14"/>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9"/>
      <c r="BK26" s="5"/>
      <c r="BL26" s="5"/>
      <c r="BM26" s="5"/>
      <c r="BN26" s="5"/>
      <c r="BO26" s="5"/>
      <c r="BP26" s="5"/>
      <c r="BQ26" s="5"/>
      <c r="BR26" s="5"/>
      <c r="BS26" s="5"/>
      <c r="BT26" s="5"/>
      <c r="BU26" s="5"/>
      <c r="BV26" s="5"/>
      <c r="BW26" s="5"/>
      <c r="BX26" s="5"/>
      <c r="BY26" s="5"/>
      <c r="BZ26" s="5"/>
      <c r="CA26" s="5"/>
      <c r="CB26" s="5"/>
    </row>
    <row r="27" ht="18.75" customHeight="1">
      <c r="A27" s="7" t="s">
        <v>25</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4"/>
      <c r="BO27" s="5"/>
      <c r="BP27" s="5"/>
      <c r="BQ27" s="5"/>
      <c r="BR27" s="5"/>
      <c r="BS27" s="5"/>
      <c r="BT27" s="5"/>
      <c r="BU27" s="5"/>
      <c r="BV27" s="5"/>
      <c r="BW27" s="5"/>
      <c r="BX27" s="5"/>
      <c r="BY27" s="5"/>
      <c r="BZ27" s="5"/>
      <c r="CA27" s="5"/>
      <c r="CB27" s="5"/>
    </row>
    <row r="28" ht="10.5" customHeight="1">
      <c r="A28" s="38"/>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5"/>
      <c r="BO28" s="5"/>
      <c r="BP28" s="5"/>
      <c r="BQ28" s="5"/>
      <c r="BR28" s="5"/>
      <c r="BS28" s="5"/>
      <c r="BT28" s="5"/>
      <c r="BU28" s="5"/>
      <c r="BV28" s="5"/>
      <c r="BW28" s="5"/>
      <c r="BX28" s="5"/>
      <c r="BY28" s="5"/>
      <c r="BZ28" s="5"/>
      <c r="CA28" s="5"/>
      <c r="CB28" s="5"/>
    </row>
    <row r="29" ht="30.0" customHeight="1">
      <c r="A29" s="10" t="s">
        <v>26</v>
      </c>
      <c r="B29" s="11"/>
      <c r="C29" s="11"/>
      <c r="D29" s="11"/>
      <c r="E29" s="11"/>
      <c r="F29" s="11"/>
      <c r="G29" s="11"/>
      <c r="H29" s="11"/>
      <c r="I29" s="11"/>
      <c r="J29" s="11"/>
      <c r="K29" s="11"/>
      <c r="L29" s="11"/>
      <c r="M29" s="11"/>
      <c r="N29" s="11"/>
      <c r="O29" s="11"/>
      <c r="P29" s="11"/>
      <c r="Q29" s="11"/>
      <c r="R29" s="12"/>
      <c r="S29" s="10" t="s">
        <v>27</v>
      </c>
      <c r="T29" s="11"/>
      <c r="U29" s="11"/>
      <c r="V29" s="11"/>
      <c r="W29" s="11"/>
      <c r="X29" s="11"/>
      <c r="Y29" s="11"/>
      <c r="Z29" s="11"/>
      <c r="AA29" s="11"/>
      <c r="AB29" s="11"/>
      <c r="AC29" s="11"/>
      <c r="AD29" s="11"/>
      <c r="AE29" s="11"/>
      <c r="AF29" s="11"/>
      <c r="AG29" s="11"/>
      <c r="AH29" s="11"/>
      <c r="AI29" s="11"/>
      <c r="AJ29" s="11"/>
      <c r="AK29" s="11"/>
      <c r="AL29" s="11"/>
      <c r="AM29" s="11"/>
      <c r="AN29" s="12"/>
      <c r="AO29" s="10" t="s">
        <v>28</v>
      </c>
      <c r="AP29" s="11"/>
      <c r="AQ29" s="11"/>
      <c r="AR29" s="11"/>
      <c r="AS29" s="11"/>
      <c r="AT29" s="12"/>
      <c r="AU29" s="10" t="s">
        <v>29</v>
      </c>
      <c r="AV29" s="11"/>
      <c r="AW29" s="11"/>
      <c r="AX29" s="11"/>
      <c r="AY29" s="11"/>
      <c r="AZ29" s="12"/>
      <c r="BA29" s="10" t="s">
        <v>18</v>
      </c>
      <c r="BB29" s="11"/>
      <c r="BC29" s="11"/>
      <c r="BD29" s="11"/>
      <c r="BE29" s="11"/>
      <c r="BF29" s="11"/>
      <c r="BG29" s="12"/>
      <c r="BH29" s="10" t="s">
        <v>20</v>
      </c>
      <c r="BI29" s="11"/>
      <c r="BJ29" s="11"/>
      <c r="BK29" s="11"/>
      <c r="BL29" s="11"/>
      <c r="BM29" s="12"/>
      <c r="BT29" s="5"/>
      <c r="BU29" s="5"/>
      <c r="BV29" s="5"/>
      <c r="BW29" s="5"/>
      <c r="BX29" s="5"/>
      <c r="BY29" s="5"/>
      <c r="BZ29" s="5"/>
      <c r="CA29" s="5"/>
      <c r="CB29" s="5"/>
    </row>
    <row r="30" ht="23.25" customHeight="1">
      <c r="A30" s="26"/>
      <c r="B30" s="11"/>
      <c r="C30" s="11"/>
      <c r="D30" s="11"/>
      <c r="E30" s="11"/>
      <c r="F30" s="11"/>
      <c r="G30" s="11"/>
      <c r="H30" s="11"/>
      <c r="I30" s="11"/>
      <c r="J30" s="11"/>
      <c r="K30" s="11"/>
      <c r="L30" s="11"/>
      <c r="M30" s="11"/>
      <c r="N30" s="11"/>
      <c r="O30" s="11"/>
      <c r="P30" s="11"/>
      <c r="Q30" s="11"/>
      <c r="R30" s="12"/>
      <c r="S30" s="40"/>
      <c r="T30" s="11"/>
      <c r="U30" s="11"/>
      <c r="V30" s="11"/>
      <c r="W30" s="11"/>
      <c r="X30" s="11"/>
      <c r="Y30" s="11"/>
      <c r="Z30" s="11"/>
      <c r="AA30" s="11"/>
      <c r="AB30" s="11"/>
      <c r="AC30" s="11"/>
      <c r="AD30" s="11"/>
      <c r="AE30" s="11"/>
      <c r="AF30" s="11"/>
      <c r="AG30" s="11"/>
      <c r="AH30" s="11"/>
      <c r="AI30" s="11"/>
      <c r="AJ30" s="11"/>
      <c r="AK30" s="11"/>
      <c r="AL30" s="11"/>
      <c r="AM30" s="11"/>
      <c r="AN30" s="12"/>
      <c r="AO30" s="40"/>
      <c r="AP30" s="11"/>
      <c r="AQ30" s="11"/>
      <c r="AR30" s="11"/>
      <c r="AS30" s="11"/>
      <c r="AT30" s="12"/>
      <c r="AU30" s="40"/>
      <c r="AV30" s="11"/>
      <c r="AW30" s="11"/>
      <c r="AX30" s="11"/>
      <c r="AY30" s="11"/>
      <c r="AZ30" s="12"/>
      <c r="BA30" s="26"/>
      <c r="BB30" s="11"/>
      <c r="BC30" s="11"/>
      <c r="BD30" s="11"/>
      <c r="BE30" s="11"/>
      <c r="BF30" s="11"/>
      <c r="BG30" s="12"/>
      <c r="BH30" s="26"/>
      <c r="BI30" s="11"/>
      <c r="BJ30" s="11"/>
      <c r="BK30" s="11"/>
      <c r="BL30" s="11"/>
      <c r="BM30" s="12"/>
      <c r="BT30" s="5"/>
      <c r="BU30" s="5"/>
      <c r="BV30" s="5"/>
      <c r="BW30" s="5"/>
      <c r="BX30" s="5"/>
      <c r="BY30" s="5"/>
      <c r="BZ30" s="5"/>
      <c r="CA30" s="5"/>
      <c r="CB30" s="5"/>
    </row>
    <row r="31" ht="23.25" customHeight="1">
      <c r="A31" s="26"/>
      <c r="B31" s="11"/>
      <c r="C31" s="11"/>
      <c r="D31" s="11"/>
      <c r="E31" s="11"/>
      <c r="F31" s="11"/>
      <c r="G31" s="11"/>
      <c r="H31" s="11"/>
      <c r="I31" s="11"/>
      <c r="J31" s="11"/>
      <c r="K31" s="11"/>
      <c r="L31" s="11"/>
      <c r="M31" s="11"/>
      <c r="N31" s="11"/>
      <c r="O31" s="11"/>
      <c r="P31" s="11"/>
      <c r="Q31" s="11"/>
      <c r="R31" s="12"/>
      <c r="S31" s="40"/>
      <c r="T31" s="11"/>
      <c r="U31" s="11"/>
      <c r="V31" s="11"/>
      <c r="W31" s="11"/>
      <c r="X31" s="11"/>
      <c r="Y31" s="11"/>
      <c r="Z31" s="11"/>
      <c r="AA31" s="11"/>
      <c r="AB31" s="11"/>
      <c r="AC31" s="11"/>
      <c r="AD31" s="11"/>
      <c r="AE31" s="11"/>
      <c r="AF31" s="11"/>
      <c r="AG31" s="11"/>
      <c r="AH31" s="11"/>
      <c r="AI31" s="11"/>
      <c r="AJ31" s="11"/>
      <c r="AK31" s="11"/>
      <c r="AL31" s="11"/>
      <c r="AM31" s="11"/>
      <c r="AN31" s="12"/>
      <c r="AO31" s="40"/>
      <c r="AP31" s="11"/>
      <c r="AQ31" s="11"/>
      <c r="AR31" s="11"/>
      <c r="AS31" s="11"/>
      <c r="AT31" s="12"/>
      <c r="AU31" s="40"/>
      <c r="AV31" s="11"/>
      <c r="AW31" s="11"/>
      <c r="AX31" s="11"/>
      <c r="AY31" s="11"/>
      <c r="AZ31" s="12"/>
      <c r="BA31" s="26"/>
      <c r="BB31" s="11"/>
      <c r="BC31" s="11"/>
      <c r="BD31" s="11"/>
      <c r="BE31" s="11"/>
      <c r="BF31" s="11"/>
      <c r="BG31" s="12"/>
      <c r="BH31" s="26"/>
      <c r="BI31" s="11"/>
      <c r="BJ31" s="11"/>
      <c r="BK31" s="11"/>
      <c r="BL31" s="11"/>
      <c r="BM31" s="12"/>
      <c r="BT31" s="5"/>
      <c r="BU31" s="5"/>
      <c r="BV31" s="5"/>
      <c r="BW31" s="5"/>
      <c r="BX31" s="5"/>
      <c r="BY31" s="5"/>
      <c r="BZ31" s="5"/>
      <c r="CA31" s="5"/>
      <c r="CB31" s="5"/>
    </row>
    <row r="32" ht="23.25" customHeight="1">
      <c r="A32" s="26" t="s">
        <v>30</v>
      </c>
      <c r="B32" s="11"/>
      <c r="C32" s="11"/>
      <c r="D32" s="11"/>
      <c r="E32" s="11"/>
      <c r="F32" s="11"/>
      <c r="G32" s="11"/>
      <c r="H32" s="11"/>
      <c r="I32" s="11"/>
      <c r="J32" s="11"/>
      <c r="K32" s="11"/>
      <c r="L32" s="11"/>
      <c r="M32" s="11"/>
      <c r="N32" s="11"/>
      <c r="O32" s="11"/>
      <c r="P32" s="11"/>
      <c r="Q32" s="11"/>
      <c r="R32" s="12"/>
      <c r="S32" s="40"/>
      <c r="T32" s="11"/>
      <c r="U32" s="11"/>
      <c r="V32" s="11"/>
      <c r="W32" s="11"/>
      <c r="X32" s="11"/>
      <c r="Y32" s="11"/>
      <c r="Z32" s="11"/>
      <c r="AA32" s="11"/>
      <c r="AB32" s="11"/>
      <c r="AC32" s="11"/>
      <c r="AD32" s="11"/>
      <c r="AE32" s="11"/>
      <c r="AF32" s="11"/>
      <c r="AG32" s="11"/>
      <c r="AH32" s="11"/>
      <c r="AI32" s="11"/>
      <c r="AJ32" s="11"/>
      <c r="AK32" s="11"/>
      <c r="AL32" s="11"/>
      <c r="AM32" s="11"/>
      <c r="AN32" s="12"/>
      <c r="AO32" s="41" t="s">
        <v>30</v>
      </c>
      <c r="AP32" s="11"/>
      <c r="AQ32" s="11"/>
      <c r="AR32" s="11"/>
      <c r="AS32" s="11"/>
      <c r="AT32" s="12"/>
      <c r="AU32" s="40"/>
      <c r="AV32" s="11"/>
      <c r="AW32" s="11"/>
      <c r="AX32" s="11"/>
      <c r="AY32" s="11"/>
      <c r="AZ32" s="12"/>
      <c r="BA32" s="26" t="s">
        <v>30</v>
      </c>
      <c r="BB32" s="11"/>
      <c r="BC32" s="11"/>
      <c r="BD32" s="11"/>
      <c r="BE32" s="11"/>
      <c r="BF32" s="11"/>
      <c r="BG32" s="12"/>
      <c r="BH32" s="26"/>
      <c r="BI32" s="11"/>
      <c r="BJ32" s="11"/>
      <c r="BK32" s="11"/>
      <c r="BL32" s="11"/>
      <c r="BM32" s="12"/>
      <c r="BT32" s="5"/>
      <c r="BU32" s="5"/>
      <c r="BV32" s="5"/>
      <c r="BW32" s="5"/>
      <c r="BX32" s="5"/>
      <c r="BY32" s="5"/>
      <c r="BZ32" s="5"/>
      <c r="CA32" s="5"/>
      <c r="CB32" s="5"/>
    </row>
    <row r="33" ht="10.5" customHeight="1">
      <c r="A33" s="38"/>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T33" s="5"/>
      <c r="BU33" s="5"/>
      <c r="BV33" s="5"/>
      <c r="BW33" s="5"/>
      <c r="BX33" s="5"/>
      <c r="BY33" s="5"/>
      <c r="BZ33" s="5"/>
      <c r="CA33" s="5"/>
      <c r="CB33" s="5"/>
    </row>
    <row r="34" ht="18.75" customHeight="1">
      <c r="A34" s="7" t="s">
        <v>31</v>
      </c>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T34" s="5"/>
      <c r="BU34" s="5"/>
      <c r="BV34" s="5"/>
      <c r="BW34" s="5"/>
      <c r="BX34" s="5"/>
      <c r="BY34" s="5"/>
      <c r="BZ34" s="5"/>
      <c r="CA34" s="5"/>
      <c r="CB34" s="5"/>
    </row>
    <row r="35" ht="10.5" customHeight="1">
      <c r="A35" s="38"/>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T35" s="5"/>
      <c r="BU35" s="5"/>
      <c r="BV35" s="5"/>
      <c r="BW35" s="5"/>
      <c r="BX35" s="5"/>
      <c r="BY35" s="5"/>
      <c r="BZ35" s="5"/>
      <c r="CA35" s="5"/>
      <c r="CB35" s="5"/>
    </row>
    <row r="36" ht="20.25" customHeight="1">
      <c r="A36" s="42" t="s">
        <v>32</v>
      </c>
      <c r="B36" s="23"/>
      <c r="C36" s="23"/>
      <c r="D36" s="23"/>
      <c r="E36" s="23"/>
      <c r="F36" s="23"/>
      <c r="G36" s="23"/>
      <c r="H36" s="23"/>
      <c r="I36" s="23"/>
      <c r="J36" s="23"/>
      <c r="K36" s="23"/>
      <c r="L36" s="24"/>
      <c r="M36" s="43" t="s">
        <v>33</v>
      </c>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43" t="s">
        <v>34</v>
      </c>
      <c r="AM36" s="11"/>
      <c r="AN36" s="11"/>
      <c r="AO36" s="11"/>
      <c r="AP36" s="11"/>
      <c r="AQ36" s="11"/>
      <c r="AR36" s="11"/>
      <c r="AS36" s="11"/>
      <c r="AT36" s="11"/>
      <c r="AU36" s="12"/>
      <c r="AV36" s="43" t="s">
        <v>35</v>
      </c>
      <c r="AW36" s="11"/>
      <c r="AX36" s="11"/>
      <c r="AY36" s="11"/>
      <c r="AZ36" s="11"/>
      <c r="BA36" s="11"/>
      <c r="BB36" s="11"/>
      <c r="BC36" s="11"/>
      <c r="BD36" s="11"/>
      <c r="BE36" s="11"/>
      <c r="BF36" s="11"/>
      <c r="BG36" s="12"/>
      <c r="BH36" s="10" t="s">
        <v>20</v>
      </c>
      <c r="BI36" s="11"/>
      <c r="BJ36" s="11"/>
      <c r="BK36" s="11"/>
      <c r="BL36" s="11"/>
      <c r="BM36" s="12"/>
      <c r="BN36" s="44"/>
      <c r="BO36" s="45"/>
      <c r="BP36" s="5"/>
      <c r="BQ36" s="5"/>
      <c r="BR36" s="5"/>
      <c r="BS36" s="5"/>
      <c r="BT36" s="5"/>
      <c r="BU36" s="5"/>
      <c r="BV36" s="5"/>
      <c r="BW36" s="5"/>
      <c r="BX36" s="5"/>
      <c r="BY36" s="5"/>
      <c r="BZ36" s="5"/>
      <c r="CA36" s="5"/>
      <c r="CB36" s="5"/>
    </row>
    <row r="37" ht="30.0" customHeight="1">
      <c r="A37" s="26"/>
      <c r="B37" s="11"/>
      <c r="C37" s="11"/>
      <c r="D37" s="11"/>
      <c r="E37" s="11"/>
      <c r="F37" s="11"/>
      <c r="G37" s="11"/>
      <c r="H37" s="11"/>
      <c r="I37" s="11"/>
      <c r="J37" s="11"/>
      <c r="K37" s="11"/>
      <c r="L37" s="12"/>
      <c r="M37" s="46"/>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46"/>
      <c r="AM37" s="11"/>
      <c r="AN37" s="11"/>
      <c r="AO37" s="11"/>
      <c r="AP37" s="11"/>
      <c r="AQ37" s="11"/>
      <c r="AR37" s="11"/>
      <c r="AS37" s="11"/>
      <c r="AT37" s="11"/>
      <c r="AU37" s="12"/>
      <c r="AV37" s="47"/>
      <c r="AW37" s="11"/>
      <c r="AX37" s="11"/>
      <c r="AY37" s="11"/>
      <c r="AZ37" s="11"/>
      <c r="BA37" s="11"/>
      <c r="BB37" s="11"/>
      <c r="BC37" s="11"/>
      <c r="BD37" s="11"/>
      <c r="BE37" s="11"/>
      <c r="BF37" s="11"/>
      <c r="BG37" s="12"/>
      <c r="BH37" s="26"/>
      <c r="BI37" s="11"/>
      <c r="BJ37" s="11"/>
      <c r="BK37" s="11"/>
      <c r="BL37" s="11"/>
      <c r="BM37" s="12"/>
      <c r="BN37" s="44"/>
      <c r="BO37" s="45"/>
      <c r="BP37" s="5"/>
      <c r="BQ37" s="5"/>
      <c r="BR37" s="5"/>
      <c r="BS37" s="5"/>
      <c r="BT37" s="5"/>
      <c r="BU37" s="5"/>
      <c r="BV37" s="5"/>
      <c r="BW37" s="5"/>
      <c r="BX37" s="5"/>
      <c r="BY37" s="5"/>
      <c r="BZ37" s="5"/>
      <c r="CA37" s="5"/>
      <c r="CB37" s="5"/>
    </row>
    <row r="38" ht="30.0" customHeight="1">
      <c r="A38" s="26" t="s">
        <v>36</v>
      </c>
      <c r="B38" s="11"/>
      <c r="C38" s="11"/>
      <c r="D38" s="11"/>
      <c r="E38" s="11"/>
      <c r="F38" s="11"/>
      <c r="G38" s="11"/>
      <c r="H38" s="11"/>
      <c r="I38" s="11"/>
      <c r="J38" s="11"/>
      <c r="K38" s="11"/>
      <c r="L38" s="12"/>
      <c r="M38" s="46"/>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46"/>
      <c r="AM38" s="11"/>
      <c r="AN38" s="11"/>
      <c r="AO38" s="11"/>
      <c r="AP38" s="11"/>
      <c r="AQ38" s="11"/>
      <c r="AR38" s="11"/>
      <c r="AS38" s="11"/>
      <c r="AT38" s="11"/>
      <c r="AU38" s="12"/>
      <c r="AV38" s="47" t="s">
        <v>36</v>
      </c>
      <c r="AW38" s="11"/>
      <c r="AX38" s="11"/>
      <c r="AY38" s="11"/>
      <c r="AZ38" s="11"/>
      <c r="BA38" s="11"/>
      <c r="BB38" s="11"/>
      <c r="BC38" s="11"/>
      <c r="BD38" s="11"/>
      <c r="BE38" s="11"/>
      <c r="BF38" s="11"/>
      <c r="BG38" s="12"/>
      <c r="BH38" s="26"/>
      <c r="BI38" s="11"/>
      <c r="BJ38" s="11"/>
      <c r="BK38" s="11"/>
      <c r="BL38" s="11"/>
      <c r="BM38" s="12"/>
      <c r="BN38" s="4"/>
      <c r="BO38" s="5"/>
      <c r="BP38" s="5"/>
      <c r="BQ38" s="5"/>
      <c r="BR38" s="5"/>
      <c r="BS38" s="5"/>
      <c r="BT38" s="5"/>
      <c r="BU38" s="5"/>
      <c r="BV38" s="5"/>
      <c r="BW38" s="5"/>
      <c r="BX38" s="5"/>
      <c r="BY38" s="5"/>
      <c r="BZ38" s="5"/>
      <c r="CA38" s="5"/>
      <c r="CB38" s="5"/>
    </row>
    <row r="39" ht="30.0" customHeight="1">
      <c r="A39" s="26" t="s">
        <v>36</v>
      </c>
      <c r="B39" s="11"/>
      <c r="C39" s="11"/>
      <c r="D39" s="11"/>
      <c r="E39" s="11"/>
      <c r="F39" s="11"/>
      <c r="G39" s="11"/>
      <c r="H39" s="11"/>
      <c r="I39" s="11"/>
      <c r="J39" s="11"/>
      <c r="K39" s="11"/>
      <c r="L39" s="12"/>
      <c r="M39" s="46"/>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46"/>
      <c r="AM39" s="11"/>
      <c r="AN39" s="11"/>
      <c r="AO39" s="11"/>
      <c r="AP39" s="11"/>
      <c r="AQ39" s="11"/>
      <c r="AR39" s="11"/>
      <c r="AS39" s="11"/>
      <c r="AT39" s="11"/>
      <c r="AU39" s="12"/>
      <c r="AV39" s="47" t="s">
        <v>36</v>
      </c>
      <c r="AW39" s="11"/>
      <c r="AX39" s="11"/>
      <c r="AY39" s="11"/>
      <c r="AZ39" s="11"/>
      <c r="BA39" s="11"/>
      <c r="BB39" s="11"/>
      <c r="BC39" s="11"/>
      <c r="BD39" s="11"/>
      <c r="BE39" s="11"/>
      <c r="BF39" s="11"/>
      <c r="BG39" s="12"/>
      <c r="BH39" s="26"/>
      <c r="BI39" s="11"/>
      <c r="BJ39" s="11"/>
      <c r="BK39" s="11"/>
      <c r="BL39" s="11"/>
      <c r="BM39" s="12"/>
      <c r="BN39" s="4"/>
      <c r="BO39" s="5"/>
      <c r="BP39" s="5"/>
      <c r="BQ39" s="5"/>
      <c r="BR39" s="5"/>
      <c r="BS39" s="5"/>
      <c r="BT39" s="5"/>
      <c r="BU39" s="5"/>
      <c r="BV39" s="5"/>
      <c r="BW39" s="5"/>
      <c r="BX39" s="5"/>
      <c r="BY39" s="5"/>
      <c r="BZ39" s="5"/>
      <c r="CA39" s="5"/>
      <c r="CB39" s="5"/>
    </row>
    <row r="40" ht="10.5" customHeight="1">
      <c r="A40" s="38"/>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5"/>
      <c r="BO40" s="5"/>
      <c r="BP40" s="5"/>
      <c r="BQ40" s="5"/>
      <c r="BR40" s="5"/>
      <c r="BS40" s="5"/>
      <c r="BT40" s="5"/>
      <c r="BU40" s="5"/>
      <c r="BV40" s="5"/>
      <c r="BW40" s="5"/>
      <c r="BX40" s="5"/>
      <c r="BY40" s="5"/>
      <c r="BZ40" s="5"/>
      <c r="CA40" s="5"/>
      <c r="CB40" s="5"/>
    </row>
    <row r="41" ht="18.75" customHeight="1">
      <c r="A41" s="7" t="s">
        <v>37</v>
      </c>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5"/>
      <c r="BO41" s="5"/>
      <c r="BP41" s="5"/>
      <c r="BQ41" s="5"/>
      <c r="BR41" s="5"/>
      <c r="BS41" s="5"/>
      <c r="BT41" s="5"/>
      <c r="BU41" s="5"/>
      <c r="BV41" s="5"/>
      <c r="BW41" s="5"/>
      <c r="BX41" s="5"/>
      <c r="BY41" s="5"/>
      <c r="BZ41" s="5"/>
      <c r="CA41" s="5"/>
      <c r="CB41" s="5"/>
    </row>
    <row r="42" ht="10.5" customHeight="1">
      <c r="A42" s="38"/>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5"/>
      <c r="BO42" s="5"/>
      <c r="BR42" s="5"/>
      <c r="BS42" s="5"/>
      <c r="BT42" s="5"/>
      <c r="BU42" s="5"/>
      <c r="BV42" s="5"/>
      <c r="BW42" s="5"/>
      <c r="BX42" s="5"/>
      <c r="BY42" s="5"/>
      <c r="BZ42" s="5"/>
      <c r="CA42" s="5"/>
      <c r="CB42" s="5"/>
    </row>
    <row r="43" ht="30.0" customHeight="1">
      <c r="A43" s="10" t="s">
        <v>38</v>
      </c>
      <c r="B43" s="11"/>
      <c r="C43" s="11"/>
      <c r="D43" s="11"/>
      <c r="E43" s="11"/>
      <c r="F43" s="11"/>
      <c r="G43" s="11"/>
      <c r="H43" s="11"/>
      <c r="I43" s="11"/>
      <c r="J43" s="11"/>
      <c r="K43" s="11"/>
      <c r="L43" s="11"/>
      <c r="M43" s="11"/>
      <c r="N43" s="11"/>
      <c r="O43" s="11"/>
      <c r="P43" s="11"/>
      <c r="Q43" s="11"/>
      <c r="R43" s="12"/>
      <c r="S43" s="10" t="s">
        <v>27</v>
      </c>
      <c r="T43" s="11"/>
      <c r="U43" s="11"/>
      <c r="V43" s="11"/>
      <c r="W43" s="11"/>
      <c r="X43" s="11"/>
      <c r="Y43" s="11"/>
      <c r="Z43" s="11"/>
      <c r="AA43" s="11"/>
      <c r="AB43" s="11"/>
      <c r="AC43" s="11"/>
      <c r="AD43" s="11"/>
      <c r="AE43" s="11"/>
      <c r="AF43" s="11"/>
      <c r="AG43" s="11"/>
      <c r="AH43" s="11"/>
      <c r="AI43" s="11"/>
      <c r="AJ43" s="11"/>
      <c r="AK43" s="11"/>
      <c r="AL43" s="11"/>
      <c r="AM43" s="11"/>
      <c r="AN43" s="12"/>
      <c r="AO43" s="10" t="s">
        <v>39</v>
      </c>
      <c r="AP43" s="11"/>
      <c r="AQ43" s="11"/>
      <c r="AR43" s="11"/>
      <c r="AS43" s="11"/>
      <c r="AT43" s="12"/>
      <c r="AU43" s="10" t="s">
        <v>40</v>
      </c>
      <c r="AV43" s="11"/>
      <c r="AW43" s="11"/>
      <c r="AX43" s="11"/>
      <c r="AY43" s="11"/>
      <c r="AZ43" s="12"/>
      <c r="BA43" s="10" t="s">
        <v>18</v>
      </c>
      <c r="BB43" s="11"/>
      <c r="BC43" s="11"/>
      <c r="BD43" s="11"/>
      <c r="BE43" s="11"/>
      <c r="BF43" s="11"/>
      <c r="BG43" s="12"/>
      <c r="BH43" s="10" t="s">
        <v>20</v>
      </c>
      <c r="BI43" s="11"/>
      <c r="BJ43" s="11"/>
      <c r="BK43" s="11"/>
      <c r="BL43" s="11"/>
      <c r="BM43" s="12"/>
      <c r="BN43" s="4"/>
      <c r="BO43" s="5"/>
      <c r="BR43" s="5"/>
      <c r="BS43" s="5"/>
      <c r="BT43" s="5"/>
      <c r="BU43" s="5"/>
      <c r="BV43" s="5"/>
      <c r="BW43" s="5"/>
      <c r="BX43" s="5"/>
      <c r="BY43" s="5"/>
      <c r="BZ43" s="5"/>
      <c r="CA43" s="5"/>
      <c r="CB43" s="5"/>
    </row>
    <row r="44" ht="23.25" customHeight="1">
      <c r="A44" s="48"/>
      <c r="B44" s="11"/>
      <c r="C44" s="11"/>
      <c r="D44" s="11"/>
      <c r="E44" s="11"/>
      <c r="F44" s="11"/>
      <c r="G44" s="11"/>
      <c r="H44" s="11"/>
      <c r="I44" s="11"/>
      <c r="J44" s="11"/>
      <c r="K44" s="11"/>
      <c r="L44" s="11"/>
      <c r="M44" s="11"/>
      <c r="N44" s="11"/>
      <c r="O44" s="11"/>
      <c r="P44" s="11"/>
      <c r="Q44" s="11"/>
      <c r="R44" s="12"/>
      <c r="S44" s="49"/>
      <c r="T44" s="11"/>
      <c r="U44" s="11"/>
      <c r="V44" s="11"/>
      <c r="W44" s="11"/>
      <c r="X44" s="11"/>
      <c r="Y44" s="11"/>
      <c r="Z44" s="11"/>
      <c r="AA44" s="11"/>
      <c r="AB44" s="11"/>
      <c r="AC44" s="11"/>
      <c r="AD44" s="11"/>
      <c r="AE44" s="11"/>
      <c r="AF44" s="11"/>
      <c r="AG44" s="11"/>
      <c r="AH44" s="11"/>
      <c r="AI44" s="11"/>
      <c r="AJ44" s="11"/>
      <c r="AK44" s="11"/>
      <c r="AL44" s="11"/>
      <c r="AM44" s="11"/>
      <c r="AN44" s="12"/>
      <c r="AO44" s="49"/>
      <c r="AP44" s="11"/>
      <c r="AQ44" s="11"/>
      <c r="AR44" s="11"/>
      <c r="AS44" s="11"/>
      <c r="AT44" s="12"/>
      <c r="AU44" s="49"/>
      <c r="AV44" s="11"/>
      <c r="AW44" s="11"/>
      <c r="AX44" s="11"/>
      <c r="AY44" s="11"/>
      <c r="AZ44" s="12"/>
      <c r="BA44" s="48" t="s">
        <v>41</v>
      </c>
      <c r="BB44" s="11"/>
      <c r="BC44" s="11"/>
      <c r="BD44" s="11"/>
      <c r="BE44" s="11"/>
      <c r="BF44" s="11"/>
      <c r="BG44" s="12"/>
      <c r="BH44" s="48"/>
      <c r="BI44" s="11"/>
      <c r="BJ44" s="11"/>
      <c r="BK44" s="11"/>
      <c r="BL44" s="11"/>
      <c r="BM44" s="12"/>
      <c r="BN44" s="44"/>
      <c r="BO44" s="50"/>
      <c r="BP44" s="5"/>
      <c r="BQ44" s="5"/>
      <c r="BR44" s="5"/>
      <c r="BS44" s="5"/>
      <c r="BT44" s="5"/>
      <c r="BU44" s="5"/>
      <c r="BV44" s="5"/>
      <c r="BW44" s="5"/>
      <c r="BX44" s="5"/>
      <c r="BY44" s="5"/>
      <c r="BZ44" s="5"/>
      <c r="CA44" s="5"/>
      <c r="CB44" s="5"/>
    </row>
    <row r="45" ht="23.25" customHeight="1">
      <c r="A45" s="26"/>
      <c r="B45" s="11"/>
      <c r="C45" s="11"/>
      <c r="D45" s="11"/>
      <c r="E45" s="11"/>
      <c r="F45" s="11"/>
      <c r="G45" s="11"/>
      <c r="H45" s="11"/>
      <c r="I45" s="11"/>
      <c r="J45" s="11"/>
      <c r="K45" s="11"/>
      <c r="L45" s="11"/>
      <c r="M45" s="11"/>
      <c r="N45" s="11"/>
      <c r="O45" s="11"/>
      <c r="P45" s="11"/>
      <c r="Q45" s="11"/>
      <c r="R45" s="12"/>
      <c r="S45" s="40"/>
      <c r="T45" s="11"/>
      <c r="U45" s="11"/>
      <c r="V45" s="11"/>
      <c r="W45" s="11"/>
      <c r="X45" s="11"/>
      <c r="Y45" s="11"/>
      <c r="Z45" s="11"/>
      <c r="AA45" s="11"/>
      <c r="AB45" s="11"/>
      <c r="AC45" s="11"/>
      <c r="AD45" s="11"/>
      <c r="AE45" s="11"/>
      <c r="AF45" s="11"/>
      <c r="AG45" s="11"/>
      <c r="AH45" s="11"/>
      <c r="AI45" s="11"/>
      <c r="AJ45" s="11"/>
      <c r="AK45" s="11"/>
      <c r="AL45" s="11"/>
      <c r="AM45" s="11"/>
      <c r="AN45" s="12"/>
      <c r="AO45" s="40"/>
      <c r="AP45" s="11"/>
      <c r="AQ45" s="11"/>
      <c r="AR45" s="11"/>
      <c r="AS45" s="11"/>
      <c r="AT45" s="12"/>
      <c r="AU45" s="40"/>
      <c r="AV45" s="11"/>
      <c r="AW45" s="11"/>
      <c r="AX45" s="11"/>
      <c r="AY45" s="11"/>
      <c r="AZ45" s="12"/>
      <c r="BA45" s="26" t="s">
        <v>41</v>
      </c>
      <c r="BB45" s="11"/>
      <c r="BC45" s="11"/>
      <c r="BD45" s="11"/>
      <c r="BE45" s="11"/>
      <c r="BF45" s="11"/>
      <c r="BG45" s="12"/>
      <c r="BH45" s="26"/>
      <c r="BI45" s="11"/>
      <c r="BJ45" s="11"/>
      <c r="BK45" s="11"/>
      <c r="BL45" s="11"/>
      <c r="BM45" s="12"/>
      <c r="BN45" s="4"/>
      <c r="BO45" s="50"/>
      <c r="BP45" s="5"/>
      <c r="BQ45" s="5"/>
      <c r="BR45" s="5"/>
      <c r="BS45" s="5"/>
      <c r="BT45" s="5"/>
      <c r="BU45" s="5"/>
      <c r="BV45" s="5"/>
      <c r="BW45" s="5"/>
      <c r="BX45" s="5"/>
      <c r="BY45" s="5"/>
      <c r="BZ45" s="5"/>
      <c r="CA45" s="5"/>
      <c r="CB45" s="5"/>
    </row>
    <row r="46" ht="23.25" customHeight="1">
      <c r="A46" s="26"/>
      <c r="B46" s="11"/>
      <c r="C46" s="11"/>
      <c r="D46" s="11"/>
      <c r="E46" s="11"/>
      <c r="F46" s="11"/>
      <c r="G46" s="11"/>
      <c r="H46" s="11"/>
      <c r="I46" s="11"/>
      <c r="J46" s="11"/>
      <c r="K46" s="11"/>
      <c r="L46" s="11"/>
      <c r="M46" s="11"/>
      <c r="N46" s="11"/>
      <c r="O46" s="11"/>
      <c r="P46" s="11"/>
      <c r="Q46" s="11"/>
      <c r="R46" s="12"/>
      <c r="S46" s="40"/>
      <c r="T46" s="11"/>
      <c r="U46" s="11"/>
      <c r="V46" s="11"/>
      <c r="W46" s="11"/>
      <c r="X46" s="11"/>
      <c r="Y46" s="11"/>
      <c r="Z46" s="11"/>
      <c r="AA46" s="11"/>
      <c r="AB46" s="11"/>
      <c r="AC46" s="11"/>
      <c r="AD46" s="11"/>
      <c r="AE46" s="11"/>
      <c r="AF46" s="11"/>
      <c r="AG46" s="11"/>
      <c r="AH46" s="11"/>
      <c r="AI46" s="11"/>
      <c r="AJ46" s="11"/>
      <c r="AK46" s="11"/>
      <c r="AL46" s="11"/>
      <c r="AM46" s="11"/>
      <c r="AN46" s="12"/>
      <c r="AO46" s="40"/>
      <c r="AP46" s="11"/>
      <c r="AQ46" s="11"/>
      <c r="AR46" s="11"/>
      <c r="AS46" s="11"/>
      <c r="AT46" s="12"/>
      <c r="AU46" s="40"/>
      <c r="AV46" s="11"/>
      <c r="AW46" s="11"/>
      <c r="AX46" s="11"/>
      <c r="AY46" s="11"/>
      <c r="AZ46" s="12"/>
      <c r="BA46" s="26" t="s">
        <v>41</v>
      </c>
      <c r="BB46" s="11"/>
      <c r="BC46" s="11"/>
      <c r="BD46" s="11"/>
      <c r="BE46" s="11"/>
      <c r="BF46" s="11"/>
      <c r="BG46" s="12"/>
      <c r="BH46" s="26"/>
      <c r="BI46" s="11"/>
      <c r="BJ46" s="11"/>
      <c r="BK46" s="11"/>
      <c r="BL46" s="11"/>
      <c r="BM46" s="12"/>
      <c r="BN46" s="4"/>
      <c r="BO46" s="50"/>
      <c r="BP46" s="5"/>
      <c r="BQ46" s="5"/>
      <c r="BR46" s="5"/>
      <c r="BS46" s="5"/>
      <c r="BT46" s="5"/>
      <c r="BU46" s="5"/>
      <c r="BV46" s="5"/>
      <c r="BW46" s="5"/>
      <c r="BX46" s="5"/>
      <c r="BY46" s="5"/>
      <c r="BZ46" s="5"/>
      <c r="CA46" s="5"/>
      <c r="CB46" s="5"/>
    </row>
    <row r="47" ht="23.25" customHeight="1">
      <c r="A47" s="26"/>
      <c r="B47" s="11"/>
      <c r="C47" s="11"/>
      <c r="D47" s="11"/>
      <c r="E47" s="11"/>
      <c r="F47" s="11"/>
      <c r="G47" s="11"/>
      <c r="H47" s="11"/>
      <c r="I47" s="11"/>
      <c r="J47" s="11"/>
      <c r="K47" s="11"/>
      <c r="L47" s="11"/>
      <c r="M47" s="11"/>
      <c r="N47" s="11"/>
      <c r="O47" s="11"/>
      <c r="P47" s="11"/>
      <c r="Q47" s="11"/>
      <c r="R47" s="12"/>
      <c r="S47" s="40"/>
      <c r="T47" s="11"/>
      <c r="U47" s="11"/>
      <c r="V47" s="11"/>
      <c r="W47" s="11"/>
      <c r="X47" s="11"/>
      <c r="Y47" s="11"/>
      <c r="Z47" s="11"/>
      <c r="AA47" s="11"/>
      <c r="AB47" s="11"/>
      <c r="AC47" s="11"/>
      <c r="AD47" s="11"/>
      <c r="AE47" s="11"/>
      <c r="AF47" s="11"/>
      <c r="AG47" s="11"/>
      <c r="AH47" s="11"/>
      <c r="AI47" s="11"/>
      <c r="AJ47" s="11"/>
      <c r="AK47" s="11"/>
      <c r="AL47" s="11"/>
      <c r="AM47" s="11"/>
      <c r="AN47" s="12"/>
      <c r="AO47" s="40"/>
      <c r="AP47" s="11"/>
      <c r="AQ47" s="11"/>
      <c r="AR47" s="11"/>
      <c r="AS47" s="11"/>
      <c r="AT47" s="12"/>
      <c r="AU47" s="40"/>
      <c r="AV47" s="11"/>
      <c r="AW47" s="11"/>
      <c r="AX47" s="11"/>
      <c r="AY47" s="11"/>
      <c r="AZ47" s="12"/>
      <c r="BA47" s="26" t="s">
        <v>41</v>
      </c>
      <c r="BB47" s="11"/>
      <c r="BC47" s="11"/>
      <c r="BD47" s="11"/>
      <c r="BE47" s="11"/>
      <c r="BF47" s="11"/>
      <c r="BG47" s="12"/>
      <c r="BH47" s="26"/>
      <c r="BI47" s="11"/>
      <c r="BJ47" s="11"/>
      <c r="BK47" s="11"/>
      <c r="BL47" s="11"/>
      <c r="BM47" s="12"/>
      <c r="BN47" s="4"/>
      <c r="BO47" s="50"/>
      <c r="BP47" s="5"/>
      <c r="BQ47" s="5"/>
      <c r="BR47" s="5"/>
      <c r="BS47" s="5"/>
      <c r="BT47" s="5"/>
      <c r="BU47" s="5"/>
      <c r="BV47" s="5"/>
      <c r="BW47" s="5"/>
      <c r="BX47" s="5"/>
      <c r="BY47" s="5"/>
      <c r="BZ47" s="5"/>
      <c r="CA47" s="5"/>
      <c r="CB47" s="5"/>
    </row>
    <row r="48" ht="10.5" customHeight="1">
      <c r="A48" s="38"/>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5"/>
      <c r="BO48" s="5"/>
      <c r="BP48" s="5"/>
      <c r="BQ48" s="5"/>
      <c r="BR48" s="5"/>
      <c r="BS48" s="5"/>
      <c r="BT48" s="5"/>
      <c r="BU48" s="5"/>
      <c r="BV48" s="5"/>
      <c r="BW48" s="5"/>
      <c r="BX48" s="5"/>
      <c r="BY48" s="5"/>
      <c r="BZ48" s="5"/>
      <c r="CA48" s="5"/>
      <c r="CB48" s="5"/>
    </row>
    <row r="49" ht="18.75" customHeight="1">
      <c r="A49" s="7" t="s">
        <v>42</v>
      </c>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5"/>
      <c r="BO49" s="5"/>
      <c r="BP49" s="5"/>
      <c r="BQ49" s="5"/>
      <c r="BR49" s="5"/>
      <c r="BS49" s="5"/>
      <c r="BT49" s="5"/>
      <c r="BU49" s="5"/>
      <c r="BV49" s="5"/>
      <c r="BW49" s="5"/>
      <c r="BX49" s="5"/>
      <c r="BY49" s="5"/>
      <c r="BZ49" s="5"/>
      <c r="CA49" s="5"/>
      <c r="CB49" s="5"/>
    </row>
    <row r="50" ht="10.5" customHeight="1">
      <c r="A50" s="38"/>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5"/>
      <c r="BO50" s="5"/>
      <c r="BP50" s="5"/>
      <c r="BQ50" s="5"/>
      <c r="BR50" s="5"/>
      <c r="BS50" s="5"/>
      <c r="BT50" s="5"/>
      <c r="BU50" s="5"/>
      <c r="BV50" s="5"/>
      <c r="BW50" s="5"/>
      <c r="BX50" s="5"/>
      <c r="BY50" s="5"/>
      <c r="BZ50" s="5"/>
      <c r="CA50" s="5"/>
      <c r="CB50" s="5"/>
    </row>
    <row r="51" ht="30.0" customHeight="1">
      <c r="A51" s="10" t="s">
        <v>43</v>
      </c>
      <c r="B51" s="11"/>
      <c r="C51" s="11"/>
      <c r="D51" s="11"/>
      <c r="E51" s="11"/>
      <c r="F51" s="11"/>
      <c r="G51" s="11"/>
      <c r="H51" s="11"/>
      <c r="I51" s="11"/>
      <c r="J51" s="11"/>
      <c r="K51" s="11"/>
      <c r="L51" s="11"/>
      <c r="M51" s="11"/>
      <c r="N51" s="11"/>
      <c r="O51" s="11"/>
      <c r="P51" s="11"/>
      <c r="Q51" s="12"/>
      <c r="R51" s="33" t="s">
        <v>27</v>
      </c>
      <c r="S51" s="11"/>
      <c r="T51" s="11"/>
      <c r="U51" s="11"/>
      <c r="V51" s="11"/>
      <c r="W51" s="11"/>
      <c r="X51" s="11"/>
      <c r="Y51" s="11"/>
      <c r="Z51" s="11"/>
      <c r="AA51" s="11"/>
      <c r="AB51" s="11"/>
      <c r="AC51" s="11"/>
      <c r="AD51" s="11"/>
      <c r="AE51" s="11"/>
      <c r="AF51" s="11"/>
      <c r="AG51" s="11"/>
      <c r="AH51" s="11"/>
      <c r="AI51" s="11"/>
      <c r="AJ51" s="12"/>
      <c r="AK51" s="10" t="s">
        <v>44</v>
      </c>
      <c r="AL51" s="11"/>
      <c r="AM51" s="11"/>
      <c r="AN51" s="12"/>
      <c r="AO51" s="10" t="s">
        <v>39</v>
      </c>
      <c r="AP51" s="11"/>
      <c r="AQ51" s="11"/>
      <c r="AR51" s="11"/>
      <c r="AS51" s="11"/>
      <c r="AT51" s="12"/>
      <c r="AU51" s="10" t="s">
        <v>40</v>
      </c>
      <c r="AV51" s="11"/>
      <c r="AW51" s="11"/>
      <c r="AX51" s="11"/>
      <c r="AY51" s="11"/>
      <c r="AZ51" s="12"/>
      <c r="BA51" s="10" t="s">
        <v>18</v>
      </c>
      <c r="BB51" s="11"/>
      <c r="BC51" s="11"/>
      <c r="BD51" s="11"/>
      <c r="BE51" s="11"/>
      <c r="BF51" s="11"/>
      <c r="BG51" s="12"/>
      <c r="BH51" s="10" t="s">
        <v>20</v>
      </c>
      <c r="BI51" s="11"/>
      <c r="BJ51" s="11"/>
      <c r="BK51" s="11"/>
      <c r="BL51" s="11"/>
      <c r="BM51" s="12"/>
      <c r="BN51" s="4"/>
      <c r="BO51" s="5"/>
      <c r="BP51" s="5"/>
      <c r="BQ51" s="5"/>
      <c r="BR51" s="5"/>
      <c r="BS51" s="5"/>
      <c r="BT51" s="5"/>
      <c r="BU51" s="5"/>
      <c r="BV51" s="5"/>
      <c r="BW51" s="5"/>
      <c r="BX51" s="5"/>
      <c r="BY51" s="5"/>
      <c r="BZ51" s="5"/>
      <c r="CA51" s="5"/>
      <c r="CB51" s="5"/>
    </row>
    <row r="52" ht="23.25" customHeight="1">
      <c r="A52" s="51"/>
      <c r="B52" s="11"/>
      <c r="C52" s="11"/>
      <c r="D52" s="11"/>
      <c r="E52" s="11"/>
      <c r="F52" s="11"/>
      <c r="G52" s="11"/>
      <c r="H52" s="11"/>
      <c r="I52" s="11"/>
      <c r="J52" s="11"/>
      <c r="K52" s="11"/>
      <c r="L52" s="11"/>
      <c r="M52" s="11"/>
      <c r="N52" s="11"/>
      <c r="O52" s="11"/>
      <c r="P52" s="11"/>
      <c r="Q52" s="12"/>
      <c r="R52" s="40"/>
      <c r="S52" s="11"/>
      <c r="T52" s="11"/>
      <c r="U52" s="11"/>
      <c r="V52" s="11"/>
      <c r="W52" s="11"/>
      <c r="X52" s="11"/>
      <c r="Y52" s="11"/>
      <c r="Z52" s="11"/>
      <c r="AA52" s="11"/>
      <c r="AB52" s="11"/>
      <c r="AC52" s="11"/>
      <c r="AD52" s="11"/>
      <c r="AE52" s="11"/>
      <c r="AF52" s="11"/>
      <c r="AG52" s="11"/>
      <c r="AH52" s="11"/>
      <c r="AI52" s="11"/>
      <c r="AJ52" s="12"/>
      <c r="AK52" s="26"/>
      <c r="AL52" s="11"/>
      <c r="AM52" s="11"/>
      <c r="AN52" s="12"/>
      <c r="AO52" s="40"/>
      <c r="AP52" s="11"/>
      <c r="AQ52" s="11"/>
      <c r="AR52" s="11"/>
      <c r="AS52" s="11"/>
      <c r="AT52" s="12"/>
      <c r="AU52" s="40"/>
      <c r="AV52" s="11"/>
      <c r="AW52" s="11"/>
      <c r="AX52" s="11"/>
      <c r="AY52" s="11"/>
      <c r="AZ52" s="12"/>
      <c r="BA52" s="26" t="s">
        <v>41</v>
      </c>
      <c r="BB52" s="11"/>
      <c r="BC52" s="11"/>
      <c r="BD52" s="11"/>
      <c r="BE52" s="11"/>
      <c r="BF52" s="11"/>
      <c r="BG52" s="12"/>
      <c r="BH52" s="26"/>
      <c r="BI52" s="11"/>
      <c r="BJ52" s="11"/>
      <c r="BK52" s="11"/>
      <c r="BL52" s="11"/>
      <c r="BM52" s="12"/>
      <c r="BN52" s="4"/>
      <c r="BO52" s="50"/>
      <c r="BP52" s="5"/>
      <c r="BQ52" s="5"/>
      <c r="BR52" s="5"/>
      <c r="BS52" s="5"/>
      <c r="BT52" s="5"/>
      <c r="BU52" s="5"/>
      <c r="BV52" s="5"/>
      <c r="BW52" s="5"/>
      <c r="BX52" s="5"/>
      <c r="BY52" s="5"/>
      <c r="BZ52" s="5"/>
      <c r="CA52" s="5"/>
      <c r="CB52" s="5"/>
    </row>
    <row r="53" ht="23.25" customHeight="1">
      <c r="A53" s="51"/>
      <c r="B53" s="11"/>
      <c r="C53" s="11"/>
      <c r="D53" s="11"/>
      <c r="E53" s="11"/>
      <c r="F53" s="11"/>
      <c r="G53" s="11"/>
      <c r="H53" s="11"/>
      <c r="I53" s="11"/>
      <c r="J53" s="11"/>
      <c r="K53" s="11"/>
      <c r="L53" s="11"/>
      <c r="M53" s="11"/>
      <c r="N53" s="11"/>
      <c r="O53" s="11"/>
      <c r="P53" s="11"/>
      <c r="Q53" s="12"/>
      <c r="R53" s="40"/>
      <c r="S53" s="11"/>
      <c r="T53" s="11"/>
      <c r="U53" s="11"/>
      <c r="V53" s="11"/>
      <c r="W53" s="11"/>
      <c r="X53" s="11"/>
      <c r="Y53" s="11"/>
      <c r="Z53" s="11"/>
      <c r="AA53" s="11"/>
      <c r="AB53" s="11"/>
      <c r="AC53" s="11"/>
      <c r="AD53" s="11"/>
      <c r="AE53" s="11"/>
      <c r="AF53" s="11"/>
      <c r="AG53" s="11"/>
      <c r="AH53" s="11"/>
      <c r="AI53" s="11"/>
      <c r="AJ53" s="12"/>
      <c r="AK53" s="26"/>
      <c r="AL53" s="11"/>
      <c r="AM53" s="11"/>
      <c r="AN53" s="12"/>
      <c r="AO53" s="40"/>
      <c r="AP53" s="11"/>
      <c r="AQ53" s="11"/>
      <c r="AR53" s="11"/>
      <c r="AS53" s="11"/>
      <c r="AT53" s="12"/>
      <c r="AU53" s="40"/>
      <c r="AV53" s="11"/>
      <c r="AW53" s="11"/>
      <c r="AX53" s="11"/>
      <c r="AY53" s="11"/>
      <c r="AZ53" s="12"/>
      <c r="BA53" s="26" t="s">
        <v>41</v>
      </c>
      <c r="BB53" s="11"/>
      <c r="BC53" s="11"/>
      <c r="BD53" s="11"/>
      <c r="BE53" s="11"/>
      <c r="BF53" s="11"/>
      <c r="BG53" s="12"/>
      <c r="BH53" s="26"/>
      <c r="BI53" s="11"/>
      <c r="BJ53" s="11"/>
      <c r="BK53" s="11"/>
      <c r="BL53" s="11"/>
      <c r="BM53" s="12"/>
      <c r="BN53" s="4"/>
      <c r="BO53" s="50"/>
      <c r="BP53" s="5"/>
      <c r="BQ53" s="5"/>
      <c r="BR53" s="5"/>
      <c r="BS53" s="5"/>
      <c r="BT53" s="5"/>
      <c r="BU53" s="5"/>
      <c r="BV53" s="5"/>
      <c r="BW53" s="5"/>
      <c r="BX53" s="5"/>
      <c r="BY53" s="5"/>
      <c r="BZ53" s="5"/>
      <c r="CA53" s="5"/>
      <c r="CB53" s="5"/>
    </row>
    <row r="54" ht="23.25" customHeight="1">
      <c r="A54" s="51"/>
      <c r="B54" s="11"/>
      <c r="C54" s="11"/>
      <c r="D54" s="11"/>
      <c r="E54" s="11"/>
      <c r="F54" s="11"/>
      <c r="G54" s="11"/>
      <c r="H54" s="11"/>
      <c r="I54" s="11"/>
      <c r="J54" s="11"/>
      <c r="K54" s="11"/>
      <c r="L54" s="11"/>
      <c r="M54" s="11"/>
      <c r="N54" s="11"/>
      <c r="O54" s="11"/>
      <c r="P54" s="11"/>
      <c r="Q54" s="12"/>
      <c r="R54" s="40"/>
      <c r="S54" s="11"/>
      <c r="T54" s="11"/>
      <c r="U54" s="11"/>
      <c r="V54" s="11"/>
      <c r="W54" s="11"/>
      <c r="X54" s="11"/>
      <c r="Y54" s="11"/>
      <c r="Z54" s="11"/>
      <c r="AA54" s="11"/>
      <c r="AB54" s="11"/>
      <c r="AC54" s="11"/>
      <c r="AD54" s="11"/>
      <c r="AE54" s="11"/>
      <c r="AF54" s="11"/>
      <c r="AG54" s="11"/>
      <c r="AH54" s="11"/>
      <c r="AI54" s="11"/>
      <c r="AJ54" s="12"/>
      <c r="AK54" s="26"/>
      <c r="AL54" s="11"/>
      <c r="AM54" s="11"/>
      <c r="AN54" s="12"/>
      <c r="AO54" s="40"/>
      <c r="AP54" s="11"/>
      <c r="AQ54" s="11"/>
      <c r="AR54" s="11"/>
      <c r="AS54" s="11"/>
      <c r="AT54" s="12"/>
      <c r="AU54" s="40"/>
      <c r="AV54" s="11"/>
      <c r="AW54" s="11"/>
      <c r="AX54" s="11"/>
      <c r="AY54" s="11"/>
      <c r="AZ54" s="12"/>
      <c r="BA54" s="26" t="s">
        <v>41</v>
      </c>
      <c r="BB54" s="11"/>
      <c r="BC54" s="11"/>
      <c r="BD54" s="11"/>
      <c r="BE54" s="11"/>
      <c r="BF54" s="11"/>
      <c r="BG54" s="12"/>
      <c r="BH54" s="26"/>
      <c r="BI54" s="11"/>
      <c r="BJ54" s="11"/>
      <c r="BK54" s="11"/>
      <c r="BL54" s="11"/>
      <c r="BM54" s="12"/>
      <c r="BN54" s="4"/>
      <c r="BO54" s="50"/>
      <c r="BP54" s="5"/>
      <c r="BQ54" s="5"/>
      <c r="BR54" s="5"/>
      <c r="BS54" s="5"/>
      <c r="BT54" s="5"/>
      <c r="BU54" s="5"/>
      <c r="BV54" s="5"/>
      <c r="BW54" s="5"/>
      <c r="BX54" s="5"/>
      <c r="BY54" s="5"/>
      <c r="BZ54" s="5"/>
      <c r="CA54" s="5"/>
      <c r="CB54" s="5"/>
    </row>
    <row r="55" ht="23.25" customHeight="1">
      <c r="A55" s="51"/>
      <c r="B55" s="11"/>
      <c r="C55" s="11"/>
      <c r="D55" s="11"/>
      <c r="E55" s="11"/>
      <c r="F55" s="11"/>
      <c r="G55" s="11"/>
      <c r="H55" s="11"/>
      <c r="I55" s="11"/>
      <c r="J55" s="11"/>
      <c r="K55" s="11"/>
      <c r="L55" s="11"/>
      <c r="M55" s="11"/>
      <c r="N55" s="11"/>
      <c r="O55" s="11"/>
      <c r="P55" s="11"/>
      <c r="Q55" s="12"/>
      <c r="R55" s="40"/>
      <c r="S55" s="11"/>
      <c r="T55" s="11"/>
      <c r="U55" s="11"/>
      <c r="V55" s="11"/>
      <c r="W55" s="11"/>
      <c r="X55" s="11"/>
      <c r="Y55" s="11"/>
      <c r="Z55" s="11"/>
      <c r="AA55" s="11"/>
      <c r="AB55" s="11"/>
      <c r="AC55" s="11"/>
      <c r="AD55" s="11"/>
      <c r="AE55" s="11"/>
      <c r="AF55" s="11"/>
      <c r="AG55" s="11"/>
      <c r="AH55" s="11"/>
      <c r="AI55" s="11"/>
      <c r="AJ55" s="12"/>
      <c r="AK55" s="26"/>
      <c r="AL55" s="11"/>
      <c r="AM55" s="11"/>
      <c r="AN55" s="12"/>
      <c r="AO55" s="40"/>
      <c r="AP55" s="11"/>
      <c r="AQ55" s="11"/>
      <c r="AR55" s="11"/>
      <c r="AS55" s="11"/>
      <c r="AT55" s="12"/>
      <c r="AU55" s="40"/>
      <c r="AV55" s="11"/>
      <c r="AW55" s="11"/>
      <c r="AX55" s="11"/>
      <c r="AY55" s="11"/>
      <c r="AZ55" s="12"/>
      <c r="BA55" s="26" t="s">
        <v>41</v>
      </c>
      <c r="BB55" s="11"/>
      <c r="BC55" s="11"/>
      <c r="BD55" s="11"/>
      <c r="BE55" s="11"/>
      <c r="BF55" s="11"/>
      <c r="BG55" s="12"/>
      <c r="BH55" s="26"/>
      <c r="BI55" s="11"/>
      <c r="BJ55" s="11"/>
      <c r="BK55" s="11"/>
      <c r="BL55" s="11"/>
      <c r="BM55" s="12"/>
      <c r="BN55" s="4"/>
      <c r="BO55" s="50"/>
      <c r="BP55" s="5"/>
      <c r="BQ55" s="5"/>
      <c r="BR55" s="5"/>
      <c r="BS55" s="5"/>
      <c r="BT55" s="5"/>
      <c r="BU55" s="5"/>
      <c r="BV55" s="5"/>
      <c r="BW55" s="5"/>
      <c r="BX55" s="5"/>
      <c r="BY55" s="5"/>
      <c r="BZ55" s="5"/>
      <c r="CA55" s="5"/>
      <c r="CB55" s="5"/>
    </row>
    <row r="56" ht="23.25" customHeight="1">
      <c r="A56" s="51"/>
      <c r="B56" s="11"/>
      <c r="C56" s="11"/>
      <c r="D56" s="11"/>
      <c r="E56" s="11"/>
      <c r="F56" s="11"/>
      <c r="G56" s="11"/>
      <c r="H56" s="11"/>
      <c r="I56" s="11"/>
      <c r="J56" s="11"/>
      <c r="K56" s="11"/>
      <c r="L56" s="11"/>
      <c r="M56" s="11"/>
      <c r="N56" s="11"/>
      <c r="O56" s="11"/>
      <c r="P56" s="11"/>
      <c r="Q56" s="12"/>
      <c r="R56" s="40"/>
      <c r="S56" s="11"/>
      <c r="T56" s="11"/>
      <c r="U56" s="11"/>
      <c r="V56" s="11"/>
      <c r="W56" s="11"/>
      <c r="X56" s="11"/>
      <c r="Y56" s="11"/>
      <c r="Z56" s="11"/>
      <c r="AA56" s="11"/>
      <c r="AB56" s="11"/>
      <c r="AC56" s="11"/>
      <c r="AD56" s="11"/>
      <c r="AE56" s="11"/>
      <c r="AF56" s="11"/>
      <c r="AG56" s="11"/>
      <c r="AH56" s="11"/>
      <c r="AI56" s="11"/>
      <c r="AJ56" s="12"/>
      <c r="AK56" s="26"/>
      <c r="AL56" s="11"/>
      <c r="AM56" s="11"/>
      <c r="AN56" s="12"/>
      <c r="AO56" s="40"/>
      <c r="AP56" s="11"/>
      <c r="AQ56" s="11"/>
      <c r="AR56" s="11"/>
      <c r="AS56" s="11"/>
      <c r="AT56" s="12"/>
      <c r="AU56" s="40"/>
      <c r="AV56" s="11"/>
      <c r="AW56" s="11"/>
      <c r="AX56" s="11"/>
      <c r="AY56" s="11"/>
      <c r="AZ56" s="12"/>
      <c r="BA56" s="26" t="s">
        <v>41</v>
      </c>
      <c r="BB56" s="11"/>
      <c r="BC56" s="11"/>
      <c r="BD56" s="11"/>
      <c r="BE56" s="11"/>
      <c r="BF56" s="11"/>
      <c r="BG56" s="12"/>
      <c r="BH56" s="26"/>
      <c r="BI56" s="11"/>
      <c r="BJ56" s="11"/>
      <c r="BK56" s="11"/>
      <c r="BL56" s="11"/>
      <c r="BM56" s="12"/>
      <c r="BN56" s="4"/>
      <c r="BO56" s="50"/>
      <c r="BP56" s="5"/>
      <c r="BQ56" s="5"/>
      <c r="BR56" s="5"/>
      <c r="BS56" s="5"/>
      <c r="BT56" s="5"/>
      <c r="BU56" s="5"/>
      <c r="BV56" s="5"/>
      <c r="BW56" s="5"/>
      <c r="BX56" s="5"/>
      <c r="BY56" s="5"/>
      <c r="BZ56" s="5"/>
      <c r="CA56" s="5"/>
      <c r="CB56" s="5"/>
    </row>
    <row r="57" ht="23.25" customHeight="1">
      <c r="A57" s="51"/>
      <c r="B57" s="11"/>
      <c r="C57" s="11"/>
      <c r="D57" s="11"/>
      <c r="E57" s="11"/>
      <c r="F57" s="11"/>
      <c r="G57" s="11"/>
      <c r="H57" s="11"/>
      <c r="I57" s="11"/>
      <c r="J57" s="11"/>
      <c r="K57" s="11"/>
      <c r="L57" s="11"/>
      <c r="M57" s="11"/>
      <c r="N57" s="11"/>
      <c r="O57" s="11"/>
      <c r="P57" s="11"/>
      <c r="Q57" s="12"/>
      <c r="R57" s="40"/>
      <c r="S57" s="11"/>
      <c r="T57" s="11"/>
      <c r="U57" s="11"/>
      <c r="V57" s="11"/>
      <c r="W57" s="11"/>
      <c r="X57" s="11"/>
      <c r="Y57" s="11"/>
      <c r="Z57" s="11"/>
      <c r="AA57" s="11"/>
      <c r="AB57" s="11"/>
      <c r="AC57" s="11"/>
      <c r="AD57" s="11"/>
      <c r="AE57" s="11"/>
      <c r="AF57" s="11"/>
      <c r="AG57" s="11"/>
      <c r="AH57" s="11"/>
      <c r="AI57" s="11"/>
      <c r="AJ57" s="12"/>
      <c r="AK57" s="26"/>
      <c r="AL57" s="11"/>
      <c r="AM57" s="11"/>
      <c r="AN57" s="12"/>
      <c r="AO57" s="40"/>
      <c r="AP57" s="11"/>
      <c r="AQ57" s="11"/>
      <c r="AR57" s="11"/>
      <c r="AS57" s="11"/>
      <c r="AT57" s="12"/>
      <c r="AU57" s="40"/>
      <c r="AV57" s="11"/>
      <c r="AW57" s="11"/>
      <c r="AX57" s="11"/>
      <c r="AY57" s="11"/>
      <c r="AZ57" s="12"/>
      <c r="BA57" s="26" t="s">
        <v>41</v>
      </c>
      <c r="BB57" s="11"/>
      <c r="BC57" s="11"/>
      <c r="BD57" s="11"/>
      <c r="BE57" s="11"/>
      <c r="BF57" s="11"/>
      <c r="BG57" s="12"/>
      <c r="BH57" s="26"/>
      <c r="BI57" s="11"/>
      <c r="BJ57" s="11"/>
      <c r="BK57" s="11"/>
      <c r="BL57" s="11"/>
      <c r="BM57" s="12"/>
      <c r="BN57" s="5"/>
      <c r="BO57" s="50"/>
      <c r="BP57" s="5"/>
      <c r="BQ57" s="5"/>
      <c r="BR57" s="5"/>
      <c r="BS57" s="5"/>
      <c r="BT57" s="5"/>
      <c r="BU57" s="5"/>
      <c r="BV57" s="5"/>
      <c r="BW57" s="5"/>
      <c r="BX57" s="5"/>
      <c r="BY57" s="5"/>
      <c r="BZ57" s="5"/>
      <c r="CA57" s="5"/>
      <c r="CB57" s="5"/>
    </row>
    <row r="58" ht="23.25" customHeight="1">
      <c r="A58" s="51"/>
      <c r="B58" s="11"/>
      <c r="C58" s="11"/>
      <c r="D58" s="11"/>
      <c r="E58" s="11"/>
      <c r="F58" s="11"/>
      <c r="G58" s="11"/>
      <c r="H58" s="11"/>
      <c r="I58" s="11"/>
      <c r="J58" s="11"/>
      <c r="K58" s="11"/>
      <c r="L58" s="11"/>
      <c r="M58" s="11"/>
      <c r="N58" s="11"/>
      <c r="O58" s="11"/>
      <c r="P58" s="11"/>
      <c r="Q58" s="12"/>
      <c r="R58" s="40"/>
      <c r="S58" s="11"/>
      <c r="T58" s="11"/>
      <c r="U58" s="11"/>
      <c r="V58" s="11"/>
      <c r="W58" s="11"/>
      <c r="X58" s="11"/>
      <c r="Y58" s="11"/>
      <c r="Z58" s="11"/>
      <c r="AA58" s="11"/>
      <c r="AB58" s="11"/>
      <c r="AC58" s="11"/>
      <c r="AD58" s="11"/>
      <c r="AE58" s="11"/>
      <c r="AF58" s="11"/>
      <c r="AG58" s="11"/>
      <c r="AH58" s="11"/>
      <c r="AI58" s="11"/>
      <c r="AJ58" s="12"/>
      <c r="AK58" s="26"/>
      <c r="AL58" s="11"/>
      <c r="AM58" s="11"/>
      <c r="AN58" s="12"/>
      <c r="AO58" s="40"/>
      <c r="AP58" s="11"/>
      <c r="AQ58" s="11"/>
      <c r="AR58" s="11"/>
      <c r="AS58" s="11"/>
      <c r="AT58" s="12"/>
      <c r="AU58" s="40"/>
      <c r="AV58" s="11"/>
      <c r="AW58" s="11"/>
      <c r="AX58" s="11"/>
      <c r="AY58" s="11"/>
      <c r="AZ58" s="12"/>
      <c r="BA58" s="26" t="s">
        <v>41</v>
      </c>
      <c r="BB58" s="11"/>
      <c r="BC58" s="11"/>
      <c r="BD58" s="11"/>
      <c r="BE58" s="11"/>
      <c r="BF58" s="11"/>
      <c r="BG58" s="12"/>
      <c r="BH58" s="26"/>
      <c r="BI58" s="11"/>
      <c r="BJ58" s="11"/>
      <c r="BK58" s="11"/>
      <c r="BL58" s="11"/>
      <c r="BM58" s="12"/>
      <c r="BN58" s="4"/>
      <c r="BO58" s="50"/>
      <c r="BP58" s="5"/>
      <c r="BQ58" s="5"/>
      <c r="BR58" s="5"/>
      <c r="BS58" s="5"/>
      <c r="BT58" s="5"/>
      <c r="BU58" s="5"/>
      <c r="BV58" s="5"/>
      <c r="BW58" s="5"/>
      <c r="BX58" s="5"/>
      <c r="BY58" s="5"/>
      <c r="BZ58" s="5"/>
      <c r="CA58" s="5"/>
      <c r="CB58" s="5"/>
    </row>
    <row r="59" ht="10.5" customHeight="1">
      <c r="A59" s="38"/>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5"/>
      <c r="BO59" s="5"/>
      <c r="BP59" s="5"/>
      <c r="BQ59" s="5"/>
      <c r="BR59" s="5"/>
      <c r="BS59" s="5"/>
      <c r="BT59" s="5"/>
      <c r="BU59" s="5"/>
      <c r="BV59" s="5"/>
      <c r="BW59" s="5"/>
      <c r="BX59" s="5"/>
      <c r="BY59" s="5"/>
      <c r="BZ59" s="5"/>
      <c r="CA59" s="5"/>
      <c r="CB59" s="5"/>
    </row>
    <row r="60" ht="18.75" customHeight="1">
      <c r="A60" s="7" t="s">
        <v>45</v>
      </c>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5"/>
      <c r="BO60" s="5"/>
      <c r="BP60" s="5"/>
      <c r="BQ60" s="5"/>
      <c r="BR60" s="5"/>
      <c r="BS60" s="5"/>
      <c r="BT60" s="5"/>
      <c r="BU60" s="5"/>
      <c r="BV60" s="5"/>
      <c r="BW60" s="5"/>
      <c r="BX60" s="5"/>
      <c r="BY60" s="5"/>
      <c r="BZ60" s="5"/>
      <c r="CA60" s="5"/>
      <c r="CB60" s="5"/>
    </row>
    <row r="61" ht="10.5" customHeight="1">
      <c r="A61" s="38"/>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5"/>
      <c r="BO61" s="5"/>
      <c r="BP61" s="5"/>
      <c r="BQ61" s="5"/>
      <c r="BR61" s="5"/>
      <c r="BS61" s="5"/>
      <c r="BT61" s="5"/>
      <c r="BU61" s="5"/>
      <c r="BV61" s="5"/>
      <c r="BW61" s="5"/>
      <c r="BX61" s="5"/>
      <c r="BY61" s="5"/>
      <c r="BZ61" s="5"/>
      <c r="CA61" s="5"/>
      <c r="CB61" s="5"/>
    </row>
    <row r="62" ht="24.0" customHeight="1">
      <c r="A62" s="10" t="s">
        <v>43</v>
      </c>
      <c r="B62" s="11"/>
      <c r="C62" s="11"/>
      <c r="D62" s="11"/>
      <c r="E62" s="11"/>
      <c r="F62" s="11"/>
      <c r="G62" s="11"/>
      <c r="H62" s="11"/>
      <c r="I62" s="11"/>
      <c r="J62" s="11"/>
      <c r="K62" s="11"/>
      <c r="L62" s="11"/>
      <c r="M62" s="11"/>
      <c r="N62" s="11"/>
      <c r="O62" s="11"/>
      <c r="P62" s="11"/>
      <c r="Q62" s="12"/>
      <c r="R62" s="33" t="s">
        <v>27</v>
      </c>
      <c r="S62" s="11"/>
      <c r="T62" s="11"/>
      <c r="U62" s="11"/>
      <c r="V62" s="11"/>
      <c r="W62" s="11"/>
      <c r="X62" s="11"/>
      <c r="Y62" s="11"/>
      <c r="Z62" s="11"/>
      <c r="AA62" s="11"/>
      <c r="AB62" s="11"/>
      <c r="AC62" s="11"/>
      <c r="AD62" s="11"/>
      <c r="AE62" s="11"/>
      <c r="AF62" s="11"/>
      <c r="AG62" s="11"/>
      <c r="AH62" s="11"/>
      <c r="AI62" s="11"/>
      <c r="AJ62" s="12"/>
      <c r="AK62" s="10" t="s">
        <v>44</v>
      </c>
      <c r="AL62" s="11"/>
      <c r="AM62" s="11"/>
      <c r="AN62" s="12"/>
      <c r="AO62" s="10" t="s">
        <v>39</v>
      </c>
      <c r="AP62" s="11"/>
      <c r="AQ62" s="11"/>
      <c r="AR62" s="11"/>
      <c r="AS62" s="11"/>
      <c r="AT62" s="12"/>
      <c r="AU62" s="10" t="s">
        <v>40</v>
      </c>
      <c r="AV62" s="11"/>
      <c r="AW62" s="11"/>
      <c r="AX62" s="11"/>
      <c r="AY62" s="11"/>
      <c r="AZ62" s="12"/>
      <c r="BA62" s="10" t="s">
        <v>18</v>
      </c>
      <c r="BB62" s="11"/>
      <c r="BC62" s="11"/>
      <c r="BD62" s="11"/>
      <c r="BE62" s="11"/>
      <c r="BF62" s="11"/>
      <c r="BG62" s="12"/>
      <c r="BH62" s="10" t="s">
        <v>20</v>
      </c>
      <c r="BI62" s="11"/>
      <c r="BJ62" s="11"/>
      <c r="BK62" s="11"/>
      <c r="BL62" s="11"/>
      <c r="BM62" s="12"/>
      <c r="BN62" s="4"/>
      <c r="BO62" s="5"/>
      <c r="BP62" s="5"/>
      <c r="BQ62" s="5"/>
      <c r="BR62" s="5"/>
      <c r="BS62" s="5"/>
      <c r="BT62" s="5"/>
      <c r="BU62" s="5"/>
      <c r="BV62" s="5"/>
      <c r="BW62" s="5"/>
      <c r="BX62" s="5"/>
      <c r="BY62" s="5"/>
      <c r="BZ62" s="5"/>
      <c r="CA62" s="5"/>
      <c r="CB62" s="5"/>
    </row>
    <row r="63" ht="24.0" customHeight="1">
      <c r="A63" s="26"/>
      <c r="B63" s="11"/>
      <c r="C63" s="11"/>
      <c r="D63" s="11"/>
      <c r="E63" s="11"/>
      <c r="F63" s="11"/>
      <c r="G63" s="11"/>
      <c r="H63" s="11"/>
      <c r="I63" s="11"/>
      <c r="J63" s="11"/>
      <c r="K63" s="11"/>
      <c r="L63" s="11"/>
      <c r="M63" s="11"/>
      <c r="N63" s="11"/>
      <c r="O63" s="11"/>
      <c r="P63" s="11"/>
      <c r="Q63" s="12"/>
      <c r="R63" s="26"/>
      <c r="S63" s="11"/>
      <c r="T63" s="11"/>
      <c r="U63" s="11"/>
      <c r="V63" s="11"/>
      <c r="W63" s="11"/>
      <c r="X63" s="11"/>
      <c r="Y63" s="11"/>
      <c r="Z63" s="11"/>
      <c r="AA63" s="11"/>
      <c r="AB63" s="11"/>
      <c r="AC63" s="11"/>
      <c r="AD63" s="11"/>
      <c r="AE63" s="11"/>
      <c r="AF63" s="11"/>
      <c r="AG63" s="11"/>
      <c r="AH63" s="11"/>
      <c r="AI63" s="11"/>
      <c r="AJ63" s="12"/>
      <c r="AK63" s="26"/>
      <c r="AL63" s="11"/>
      <c r="AM63" s="11"/>
      <c r="AN63" s="12"/>
      <c r="AO63" s="40"/>
      <c r="AP63" s="11"/>
      <c r="AQ63" s="11"/>
      <c r="AR63" s="11"/>
      <c r="AS63" s="11"/>
      <c r="AT63" s="12"/>
      <c r="AU63" s="40"/>
      <c r="AV63" s="11"/>
      <c r="AW63" s="11"/>
      <c r="AX63" s="11"/>
      <c r="AY63" s="11"/>
      <c r="AZ63" s="12"/>
      <c r="BA63" s="26" t="s">
        <v>41</v>
      </c>
      <c r="BB63" s="11"/>
      <c r="BC63" s="11"/>
      <c r="BD63" s="11"/>
      <c r="BE63" s="11"/>
      <c r="BF63" s="11"/>
      <c r="BG63" s="12"/>
      <c r="BH63" s="26"/>
      <c r="BI63" s="11"/>
      <c r="BJ63" s="11"/>
      <c r="BK63" s="11"/>
      <c r="BL63" s="11"/>
      <c r="BM63" s="12"/>
      <c r="BN63" s="4"/>
      <c r="BO63" s="50"/>
      <c r="BP63" s="5"/>
      <c r="BQ63" s="5"/>
      <c r="BR63" s="5"/>
      <c r="BS63" s="5"/>
      <c r="BT63" s="5"/>
      <c r="BU63" s="5"/>
      <c r="BV63" s="5"/>
      <c r="BW63" s="5"/>
      <c r="BX63" s="5"/>
      <c r="BY63" s="5"/>
      <c r="BZ63" s="5"/>
      <c r="CA63" s="5"/>
      <c r="CB63" s="5"/>
    </row>
    <row r="64" ht="24.0" customHeight="1">
      <c r="A64" s="26"/>
      <c r="B64" s="11"/>
      <c r="C64" s="11"/>
      <c r="D64" s="11"/>
      <c r="E64" s="11"/>
      <c r="F64" s="11"/>
      <c r="G64" s="11"/>
      <c r="H64" s="11"/>
      <c r="I64" s="11"/>
      <c r="J64" s="11"/>
      <c r="K64" s="11"/>
      <c r="L64" s="11"/>
      <c r="M64" s="11"/>
      <c r="N64" s="11"/>
      <c r="O64" s="11"/>
      <c r="P64" s="11"/>
      <c r="Q64" s="12"/>
      <c r="R64" s="26"/>
      <c r="S64" s="11"/>
      <c r="T64" s="11"/>
      <c r="U64" s="11"/>
      <c r="V64" s="11"/>
      <c r="W64" s="11"/>
      <c r="X64" s="11"/>
      <c r="Y64" s="11"/>
      <c r="Z64" s="11"/>
      <c r="AA64" s="11"/>
      <c r="AB64" s="11"/>
      <c r="AC64" s="11"/>
      <c r="AD64" s="11"/>
      <c r="AE64" s="11"/>
      <c r="AF64" s="11"/>
      <c r="AG64" s="11"/>
      <c r="AH64" s="11"/>
      <c r="AI64" s="11"/>
      <c r="AJ64" s="12"/>
      <c r="AK64" s="26"/>
      <c r="AL64" s="11"/>
      <c r="AM64" s="11"/>
      <c r="AN64" s="12"/>
      <c r="AO64" s="40"/>
      <c r="AP64" s="11"/>
      <c r="AQ64" s="11"/>
      <c r="AR64" s="11"/>
      <c r="AS64" s="11"/>
      <c r="AT64" s="12"/>
      <c r="AU64" s="40"/>
      <c r="AV64" s="11"/>
      <c r="AW64" s="11"/>
      <c r="AX64" s="11"/>
      <c r="AY64" s="11"/>
      <c r="AZ64" s="12"/>
      <c r="BA64" s="26" t="s">
        <v>41</v>
      </c>
      <c r="BB64" s="11"/>
      <c r="BC64" s="11"/>
      <c r="BD64" s="11"/>
      <c r="BE64" s="11"/>
      <c r="BF64" s="11"/>
      <c r="BG64" s="12"/>
      <c r="BH64" s="26"/>
      <c r="BI64" s="11"/>
      <c r="BJ64" s="11"/>
      <c r="BK64" s="11"/>
      <c r="BL64" s="11"/>
      <c r="BM64" s="12"/>
      <c r="BN64" s="5"/>
      <c r="BO64" s="50"/>
      <c r="BP64" s="5"/>
      <c r="BQ64" s="5"/>
      <c r="BR64" s="5"/>
      <c r="BS64" s="5"/>
      <c r="BT64" s="5"/>
      <c r="BU64" s="5"/>
      <c r="BV64" s="5"/>
      <c r="BW64" s="5"/>
      <c r="BX64" s="5"/>
      <c r="BY64" s="5"/>
      <c r="BZ64" s="5"/>
      <c r="CA64" s="5"/>
      <c r="CB64" s="5"/>
    </row>
    <row r="65" ht="24.0" customHeight="1">
      <c r="A65" s="26"/>
      <c r="B65" s="11"/>
      <c r="C65" s="11"/>
      <c r="D65" s="11"/>
      <c r="E65" s="11"/>
      <c r="F65" s="11"/>
      <c r="G65" s="11"/>
      <c r="H65" s="11"/>
      <c r="I65" s="11"/>
      <c r="J65" s="11"/>
      <c r="K65" s="11"/>
      <c r="L65" s="11"/>
      <c r="M65" s="11"/>
      <c r="N65" s="11"/>
      <c r="O65" s="11"/>
      <c r="P65" s="11"/>
      <c r="Q65" s="12"/>
      <c r="R65" s="26"/>
      <c r="S65" s="11"/>
      <c r="T65" s="11"/>
      <c r="U65" s="11"/>
      <c r="V65" s="11"/>
      <c r="W65" s="11"/>
      <c r="X65" s="11"/>
      <c r="Y65" s="11"/>
      <c r="Z65" s="11"/>
      <c r="AA65" s="11"/>
      <c r="AB65" s="11"/>
      <c r="AC65" s="11"/>
      <c r="AD65" s="11"/>
      <c r="AE65" s="11"/>
      <c r="AF65" s="11"/>
      <c r="AG65" s="11"/>
      <c r="AH65" s="11"/>
      <c r="AI65" s="11"/>
      <c r="AJ65" s="12"/>
      <c r="AK65" s="26"/>
      <c r="AL65" s="11"/>
      <c r="AM65" s="11"/>
      <c r="AN65" s="12"/>
      <c r="AO65" s="40"/>
      <c r="AP65" s="11"/>
      <c r="AQ65" s="11"/>
      <c r="AR65" s="11"/>
      <c r="AS65" s="11"/>
      <c r="AT65" s="12"/>
      <c r="AU65" s="40"/>
      <c r="AV65" s="11"/>
      <c r="AW65" s="11"/>
      <c r="AX65" s="11"/>
      <c r="AY65" s="11"/>
      <c r="AZ65" s="12"/>
      <c r="BA65" s="26" t="s">
        <v>41</v>
      </c>
      <c r="BB65" s="11"/>
      <c r="BC65" s="11"/>
      <c r="BD65" s="11"/>
      <c r="BE65" s="11"/>
      <c r="BF65" s="11"/>
      <c r="BG65" s="12"/>
      <c r="BH65" s="26"/>
      <c r="BI65" s="11"/>
      <c r="BJ65" s="11"/>
      <c r="BK65" s="11"/>
      <c r="BL65" s="11"/>
      <c r="BM65" s="12"/>
      <c r="BN65" s="5"/>
      <c r="BO65" s="50"/>
      <c r="BP65" s="5"/>
      <c r="BQ65" s="5"/>
      <c r="BR65" s="5"/>
      <c r="BS65" s="5"/>
      <c r="BT65" s="5"/>
      <c r="BU65" s="5"/>
      <c r="BV65" s="5"/>
      <c r="BW65" s="5"/>
      <c r="BX65" s="5"/>
      <c r="BY65" s="5"/>
      <c r="BZ65" s="5"/>
      <c r="CA65" s="5"/>
      <c r="CB65" s="5"/>
    </row>
    <row r="66" ht="24.0" customHeight="1">
      <c r="A66" s="26"/>
      <c r="B66" s="11"/>
      <c r="C66" s="11"/>
      <c r="D66" s="11"/>
      <c r="E66" s="11"/>
      <c r="F66" s="11"/>
      <c r="G66" s="11"/>
      <c r="H66" s="11"/>
      <c r="I66" s="11"/>
      <c r="J66" s="11"/>
      <c r="K66" s="11"/>
      <c r="L66" s="11"/>
      <c r="M66" s="11"/>
      <c r="N66" s="11"/>
      <c r="O66" s="11"/>
      <c r="P66" s="11"/>
      <c r="Q66" s="12"/>
      <c r="R66" s="26"/>
      <c r="S66" s="11"/>
      <c r="T66" s="11"/>
      <c r="U66" s="11"/>
      <c r="V66" s="11"/>
      <c r="W66" s="11"/>
      <c r="X66" s="11"/>
      <c r="Y66" s="11"/>
      <c r="Z66" s="11"/>
      <c r="AA66" s="11"/>
      <c r="AB66" s="11"/>
      <c r="AC66" s="11"/>
      <c r="AD66" s="11"/>
      <c r="AE66" s="11"/>
      <c r="AF66" s="11"/>
      <c r="AG66" s="11"/>
      <c r="AH66" s="11"/>
      <c r="AI66" s="11"/>
      <c r="AJ66" s="12"/>
      <c r="AK66" s="26"/>
      <c r="AL66" s="11"/>
      <c r="AM66" s="11"/>
      <c r="AN66" s="12"/>
      <c r="AO66" s="40"/>
      <c r="AP66" s="11"/>
      <c r="AQ66" s="11"/>
      <c r="AR66" s="11"/>
      <c r="AS66" s="11"/>
      <c r="AT66" s="12"/>
      <c r="AU66" s="40"/>
      <c r="AV66" s="11"/>
      <c r="AW66" s="11"/>
      <c r="AX66" s="11"/>
      <c r="AY66" s="11"/>
      <c r="AZ66" s="12"/>
      <c r="BA66" s="26" t="s">
        <v>41</v>
      </c>
      <c r="BB66" s="11"/>
      <c r="BC66" s="11"/>
      <c r="BD66" s="11"/>
      <c r="BE66" s="11"/>
      <c r="BF66" s="11"/>
      <c r="BG66" s="12"/>
      <c r="BH66" s="26"/>
      <c r="BI66" s="11"/>
      <c r="BJ66" s="11"/>
      <c r="BK66" s="11"/>
      <c r="BL66" s="11"/>
      <c r="BM66" s="12"/>
      <c r="BN66" s="5"/>
      <c r="BO66" s="50"/>
      <c r="BP66" s="5"/>
      <c r="BQ66" s="5"/>
      <c r="BR66" s="5"/>
      <c r="BS66" s="5"/>
      <c r="BT66" s="5"/>
      <c r="BU66" s="5"/>
      <c r="BV66" s="5"/>
      <c r="BW66" s="5"/>
      <c r="BX66" s="5"/>
      <c r="BY66" s="5"/>
      <c r="BZ66" s="5"/>
      <c r="CA66" s="5"/>
      <c r="CB66" s="5"/>
    </row>
    <row r="67" ht="24.0" customHeight="1">
      <c r="A67" s="26"/>
      <c r="B67" s="11"/>
      <c r="C67" s="11"/>
      <c r="D67" s="11"/>
      <c r="E67" s="11"/>
      <c r="F67" s="11"/>
      <c r="G67" s="11"/>
      <c r="H67" s="11"/>
      <c r="I67" s="11"/>
      <c r="J67" s="11"/>
      <c r="K67" s="11"/>
      <c r="L67" s="11"/>
      <c r="M67" s="11"/>
      <c r="N67" s="11"/>
      <c r="O67" s="11"/>
      <c r="P67" s="11"/>
      <c r="Q67" s="12"/>
      <c r="R67" s="26"/>
      <c r="S67" s="11"/>
      <c r="T67" s="11"/>
      <c r="U67" s="11"/>
      <c r="V67" s="11"/>
      <c r="W67" s="11"/>
      <c r="X67" s="11"/>
      <c r="Y67" s="11"/>
      <c r="Z67" s="11"/>
      <c r="AA67" s="11"/>
      <c r="AB67" s="11"/>
      <c r="AC67" s="11"/>
      <c r="AD67" s="11"/>
      <c r="AE67" s="11"/>
      <c r="AF67" s="11"/>
      <c r="AG67" s="11"/>
      <c r="AH67" s="11"/>
      <c r="AI67" s="11"/>
      <c r="AJ67" s="12"/>
      <c r="AK67" s="26"/>
      <c r="AL67" s="11"/>
      <c r="AM67" s="11"/>
      <c r="AN67" s="12"/>
      <c r="AO67" s="40"/>
      <c r="AP67" s="11"/>
      <c r="AQ67" s="11"/>
      <c r="AR67" s="11"/>
      <c r="AS67" s="11"/>
      <c r="AT67" s="12"/>
      <c r="AU67" s="40"/>
      <c r="AV67" s="11"/>
      <c r="AW67" s="11"/>
      <c r="AX67" s="11"/>
      <c r="AY67" s="11"/>
      <c r="AZ67" s="12"/>
      <c r="BA67" s="26" t="s">
        <v>41</v>
      </c>
      <c r="BB67" s="11"/>
      <c r="BC67" s="11"/>
      <c r="BD67" s="11"/>
      <c r="BE67" s="11"/>
      <c r="BF67" s="11"/>
      <c r="BG67" s="12"/>
      <c r="BH67" s="26"/>
      <c r="BI67" s="11"/>
      <c r="BJ67" s="11"/>
      <c r="BK67" s="11"/>
      <c r="BL67" s="11"/>
      <c r="BM67" s="12"/>
      <c r="BN67" s="5"/>
      <c r="BO67" s="50"/>
      <c r="BP67" s="5"/>
      <c r="BQ67" s="5"/>
      <c r="BR67" s="5"/>
      <c r="BS67" s="5"/>
      <c r="BT67" s="5"/>
      <c r="BU67" s="5"/>
      <c r="BV67" s="5"/>
      <c r="BW67" s="5"/>
      <c r="BX67" s="5"/>
      <c r="BY67" s="5"/>
      <c r="BZ67" s="5"/>
      <c r="CA67" s="5"/>
      <c r="CB67" s="5"/>
    </row>
    <row r="68" ht="24.0" customHeight="1">
      <c r="A68" s="26"/>
      <c r="B68" s="11"/>
      <c r="C68" s="11"/>
      <c r="D68" s="11"/>
      <c r="E68" s="11"/>
      <c r="F68" s="11"/>
      <c r="G68" s="11"/>
      <c r="H68" s="11"/>
      <c r="I68" s="11"/>
      <c r="J68" s="11"/>
      <c r="K68" s="11"/>
      <c r="L68" s="11"/>
      <c r="M68" s="11"/>
      <c r="N68" s="11"/>
      <c r="O68" s="11"/>
      <c r="P68" s="11"/>
      <c r="Q68" s="12"/>
      <c r="R68" s="26"/>
      <c r="S68" s="11"/>
      <c r="T68" s="11"/>
      <c r="U68" s="11"/>
      <c r="V68" s="11"/>
      <c r="W68" s="11"/>
      <c r="X68" s="11"/>
      <c r="Y68" s="11"/>
      <c r="Z68" s="11"/>
      <c r="AA68" s="11"/>
      <c r="AB68" s="11"/>
      <c r="AC68" s="11"/>
      <c r="AD68" s="11"/>
      <c r="AE68" s="11"/>
      <c r="AF68" s="11"/>
      <c r="AG68" s="11"/>
      <c r="AH68" s="11"/>
      <c r="AI68" s="11"/>
      <c r="AJ68" s="12"/>
      <c r="AK68" s="26"/>
      <c r="AL68" s="11"/>
      <c r="AM68" s="11"/>
      <c r="AN68" s="12"/>
      <c r="AO68" s="40"/>
      <c r="AP68" s="11"/>
      <c r="AQ68" s="11"/>
      <c r="AR68" s="11"/>
      <c r="AS68" s="11"/>
      <c r="AT68" s="12"/>
      <c r="AU68" s="40"/>
      <c r="AV68" s="11"/>
      <c r="AW68" s="11"/>
      <c r="AX68" s="11"/>
      <c r="AY68" s="11"/>
      <c r="AZ68" s="12"/>
      <c r="BA68" s="26" t="s">
        <v>41</v>
      </c>
      <c r="BB68" s="11"/>
      <c r="BC68" s="11"/>
      <c r="BD68" s="11"/>
      <c r="BE68" s="11"/>
      <c r="BF68" s="11"/>
      <c r="BG68" s="12"/>
      <c r="BH68" s="26"/>
      <c r="BI68" s="11"/>
      <c r="BJ68" s="11"/>
      <c r="BK68" s="11"/>
      <c r="BL68" s="11"/>
      <c r="BM68" s="12"/>
      <c r="BN68" s="5"/>
      <c r="BO68" s="50"/>
      <c r="BP68" s="5"/>
      <c r="BQ68" s="5"/>
      <c r="BR68" s="5"/>
      <c r="BS68" s="5"/>
      <c r="BT68" s="5"/>
      <c r="BU68" s="5"/>
      <c r="BV68" s="5"/>
      <c r="BW68" s="5"/>
      <c r="BX68" s="5"/>
      <c r="BY68" s="5"/>
      <c r="BZ68" s="5"/>
      <c r="CA68" s="5"/>
      <c r="CB68" s="5"/>
    </row>
    <row r="69" ht="24.0" customHeight="1">
      <c r="A69" s="26"/>
      <c r="B69" s="11"/>
      <c r="C69" s="11"/>
      <c r="D69" s="11"/>
      <c r="E69" s="11"/>
      <c r="F69" s="11"/>
      <c r="G69" s="11"/>
      <c r="H69" s="11"/>
      <c r="I69" s="11"/>
      <c r="J69" s="11"/>
      <c r="K69" s="11"/>
      <c r="L69" s="11"/>
      <c r="M69" s="11"/>
      <c r="N69" s="11"/>
      <c r="O69" s="11"/>
      <c r="P69" s="11"/>
      <c r="Q69" s="12"/>
      <c r="R69" s="26"/>
      <c r="S69" s="11"/>
      <c r="T69" s="11"/>
      <c r="U69" s="11"/>
      <c r="V69" s="11"/>
      <c r="W69" s="11"/>
      <c r="X69" s="11"/>
      <c r="Y69" s="11"/>
      <c r="Z69" s="11"/>
      <c r="AA69" s="11"/>
      <c r="AB69" s="11"/>
      <c r="AC69" s="11"/>
      <c r="AD69" s="11"/>
      <c r="AE69" s="11"/>
      <c r="AF69" s="11"/>
      <c r="AG69" s="11"/>
      <c r="AH69" s="11"/>
      <c r="AI69" s="11"/>
      <c r="AJ69" s="12"/>
      <c r="AK69" s="26"/>
      <c r="AL69" s="11"/>
      <c r="AM69" s="11"/>
      <c r="AN69" s="12"/>
      <c r="AO69" s="40"/>
      <c r="AP69" s="11"/>
      <c r="AQ69" s="11"/>
      <c r="AR69" s="11"/>
      <c r="AS69" s="11"/>
      <c r="AT69" s="12"/>
      <c r="AU69" s="40"/>
      <c r="AV69" s="11"/>
      <c r="AW69" s="11"/>
      <c r="AX69" s="11"/>
      <c r="AY69" s="11"/>
      <c r="AZ69" s="12"/>
      <c r="BA69" s="26" t="s">
        <v>41</v>
      </c>
      <c r="BB69" s="11"/>
      <c r="BC69" s="11"/>
      <c r="BD69" s="11"/>
      <c r="BE69" s="11"/>
      <c r="BF69" s="11"/>
      <c r="BG69" s="12"/>
      <c r="BH69" s="26"/>
      <c r="BI69" s="11"/>
      <c r="BJ69" s="11"/>
      <c r="BK69" s="11"/>
      <c r="BL69" s="11"/>
      <c r="BM69" s="12"/>
      <c r="BN69" s="5"/>
      <c r="BO69" s="50"/>
      <c r="BP69" s="5"/>
      <c r="BQ69" s="5"/>
      <c r="BR69" s="5"/>
      <c r="BS69" s="5"/>
      <c r="BT69" s="5"/>
      <c r="BU69" s="5"/>
      <c r="BV69" s="5"/>
      <c r="BW69" s="5"/>
      <c r="BX69" s="5"/>
      <c r="BY69" s="5"/>
      <c r="BZ69" s="5"/>
      <c r="CA69" s="5"/>
      <c r="CB69" s="5"/>
    </row>
    <row r="70" ht="24.0" customHeight="1">
      <c r="A70" s="26"/>
      <c r="B70" s="11"/>
      <c r="C70" s="11"/>
      <c r="D70" s="11"/>
      <c r="E70" s="11"/>
      <c r="F70" s="11"/>
      <c r="G70" s="11"/>
      <c r="H70" s="11"/>
      <c r="I70" s="11"/>
      <c r="J70" s="11"/>
      <c r="K70" s="11"/>
      <c r="L70" s="11"/>
      <c r="M70" s="11"/>
      <c r="N70" s="11"/>
      <c r="O70" s="11"/>
      <c r="P70" s="11"/>
      <c r="Q70" s="12"/>
      <c r="R70" s="26"/>
      <c r="S70" s="11"/>
      <c r="T70" s="11"/>
      <c r="U70" s="11"/>
      <c r="V70" s="11"/>
      <c r="W70" s="11"/>
      <c r="X70" s="11"/>
      <c r="Y70" s="11"/>
      <c r="Z70" s="11"/>
      <c r="AA70" s="11"/>
      <c r="AB70" s="11"/>
      <c r="AC70" s="11"/>
      <c r="AD70" s="11"/>
      <c r="AE70" s="11"/>
      <c r="AF70" s="11"/>
      <c r="AG70" s="11"/>
      <c r="AH70" s="11"/>
      <c r="AI70" s="11"/>
      <c r="AJ70" s="12"/>
      <c r="AK70" s="26"/>
      <c r="AL70" s="11"/>
      <c r="AM70" s="11"/>
      <c r="AN70" s="12"/>
      <c r="AO70" s="40"/>
      <c r="AP70" s="11"/>
      <c r="AQ70" s="11"/>
      <c r="AR70" s="11"/>
      <c r="AS70" s="11"/>
      <c r="AT70" s="12"/>
      <c r="AU70" s="40"/>
      <c r="AV70" s="11"/>
      <c r="AW70" s="11"/>
      <c r="AX70" s="11"/>
      <c r="AY70" s="11"/>
      <c r="AZ70" s="12"/>
      <c r="BA70" s="26" t="s">
        <v>41</v>
      </c>
      <c r="BB70" s="11"/>
      <c r="BC70" s="11"/>
      <c r="BD70" s="11"/>
      <c r="BE70" s="11"/>
      <c r="BF70" s="11"/>
      <c r="BG70" s="12"/>
      <c r="BH70" s="26"/>
      <c r="BI70" s="11"/>
      <c r="BJ70" s="11"/>
      <c r="BK70" s="11"/>
      <c r="BL70" s="11"/>
      <c r="BM70" s="12"/>
      <c r="BN70" s="5"/>
      <c r="BO70" s="50"/>
      <c r="BP70" s="5"/>
      <c r="BQ70" s="5"/>
      <c r="BR70" s="5"/>
      <c r="BS70" s="5"/>
      <c r="BT70" s="5"/>
      <c r="BU70" s="5"/>
      <c r="BV70" s="5"/>
      <c r="BW70" s="5"/>
      <c r="BX70" s="5"/>
      <c r="BY70" s="5"/>
      <c r="BZ70" s="5"/>
      <c r="CA70" s="5"/>
      <c r="CB70" s="5"/>
    </row>
    <row r="71" ht="24.0" customHeight="1">
      <c r="A71" s="26"/>
      <c r="B71" s="11"/>
      <c r="C71" s="11"/>
      <c r="D71" s="11"/>
      <c r="E71" s="11"/>
      <c r="F71" s="11"/>
      <c r="G71" s="11"/>
      <c r="H71" s="11"/>
      <c r="I71" s="11"/>
      <c r="J71" s="11"/>
      <c r="K71" s="11"/>
      <c r="L71" s="11"/>
      <c r="M71" s="11"/>
      <c r="N71" s="11"/>
      <c r="O71" s="11"/>
      <c r="P71" s="11"/>
      <c r="Q71" s="12"/>
      <c r="R71" s="26"/>
      <c r="S71" s="11"/>
      <c r="T71" s="11"/>
      <c r="U71" s="11"/>
      <c r="V71" s="11"/>
      <c r="W71" s="11"/>
      <c r="X71" s="11"/>
      <c r="Y71" s="11"/>
      <c r="Z71" s="11"/>
      <c r="AA71" s="11"/>
      <c r="AB71" s="11"/>
      <c r="AC71" s="11"/>
      <c r="AD71" s="11"/>
      <c r="AE71" s="11"/>
      <c r="AF71" s="11"/>
      <c r="AG71" s="11"/>
      <c r="AH71" s="11"/>
      <c r="AI71" s="11"/>
      <c r="AJ71" s="12"/>
      <c r="AK71" s="26"/>
      <c r="AL71" s="11"/>
      <c r="AM71" s="11"/>
      <c r="AN71" s="12"/>
      <c r="AO71" s="40"/>
      <c r="AP71" s="11"/>
      <c r="AQ71" s="11"/>
      <c r="AR71" s="11"/>
      <c r="AS71" s="11"/>
      <c r="AT71" s="12"/>
      <c r="AU71" s="40"/>
      <c r="AV71" s="11"/>
      <c r="AW71" s="11"/>
      <c r="AX71" s="11"/>
      <c r="AY71" s="11"/>
      <c r="AZ71" s="12"/>
      <c r="BA71" s="26" t="s">
        <v>41</v>
      </c>
      <c r="BB71" s="11"/>
      <c r="BC71" s="11"/>
      <c r="BD71" s="11"/>
      <c r="BE71" s="11"/>
      <c r="BF71" s="11"/>
      <c r="BG71" s="12"/>
      <c r="BH71" s="26"/>
      <c r="BI71" s="11"/>
      <c r="BJ71" s="11"/>
      <c r="BK71" s="11"/>
      <c r="BL71" s="11"/>
      <c r="BM71" s="12"/>
      <c r="BN71" s="5"/>
      <c r="BO71" s="50"/>
      <c r="BP71" s="5"/>
      <c r="BQ71" s="5"/>
      <c r="BR71" s="5"/>
      <c r="BS71" s="5"/>
      <c r="BT71" s="5"/>
      <c r="BU71" s="5"/>
      <c r="BV71" s="5"/>
      <c r="BW71" s="5"/>
      <c r="BX71" s="5"/>
      <c r="BY71" s="5"/>
      <c r="BZ71" s="5"/>
      <c r="CA71" s="5"/>
      <c r="CB71" s="5"/>
    </row>
    <row r="72" ht="24.0" customHeight="1">
      <c r="A72" s="26"/>
      <c r="B72" s="11"/>
      <c r="C72" s="11"/>
      <c r="D72" s="11"/>
      <c r="E72" s="11"/>
      <c r="F72" s="11"/>
      <c r="G72" s="11"/>
      <c r="H72" s="11"/>
      <c r="I72" s="11"/>
      <c r="J72" s="11"/>
      <c r="K72" s="11"/>
      <c r="L72" s="11"/>
      <c r="M72" s="11"/>
      <c r="N72" s="11"/>
      <c r="O72" s="11"/>
      <c r="P72" s="11"/>
      <c r="Q72" s="12"/>
      <c r="R72" s="26"/>
      <c r="S72" s="11"/>
      <c r="T72" s="11"/>
      <c r="U72" s="11"/>
      <c r="V72" s="11"/>
      <c r="W72" s="11"/>
      <c r="X72" s="11"/>
      <c r="Y72" s="11"/>
      <c r="Z72" s="11"/>
      <c r="AA72" s="11"/>
      <c r="AB72" s="11"/>
      <c r="AC72" s="11"/>
      <c r="AD72" s="11"/>
      <c r="AE72" s="11"/>
      <c r="AF72" s="11"/>
      <c r="AG72" s="11"/>
      <c r="AH72" s="11"/>
      <c r="AI72" s="11"/>
      <c r="AJ72" s="12"/>
      <c r="AK72" s="26"/>
      <c r="AL72" s="11"/>
      <c r="AM72" s="11"/>
      <c r="AN72" s="12"/>
      <c r="AO72" s="40"/>
      <c r="AP72" s="11"/>
      <c r="AQ72" s="11"/>
      <c r="AR72" s="11"/>
      <c r="AS72" s="11"/>
      <c r="AT72" s="12"/>
      <c r="AU72" s="40"/>
      <c r="AV72" s="11"/>
      <c r="AW72" s="11"/>
      <c r="AX72" s="11"/>
      <c r="AY72" s="11"/>
      <c r="AZ72" s="12"/>
      <c r="BA72" s="26" t="s">
        <v>41</v>
      </c>
      <c r="BB72" s="11"/>
      <c r="BC72" s="11"/>
      <c r="BD72" s="11"/>
      <c r="BE72" s="11"/>
      <c r="BF72" s="11"/>
      <c r="BG72" s="12"/>
      <c r="BH72" s="26"/>
      <c r="BI72" s="11"/>
      <c r="BJ72" s="11"/>
      <c r="BK72" s="11"/>
      <c r="BL72" s="11"/>
      <c r="BM72" s="12"/>
      <c r="BN72" s="5"/>
      <c r="BO72" s="50"/>
      <c r="BP72" s="5"/>
      <c r="BQ72" s="5"/>
      <c r="BR72" s="5"/>
      <c r="BS72" s="5"/>
      <c r="BT72" s="5"/>
      <c r="BU72" s="5"/>
      <c r="BV72" s="5"/>
      <c r="BW72" s="5"/>
      <c r="BX72" s="5"/>
      <c r="BY72" s="5"/>
      <c r="BZ72" s="5"/>
      <c r="CA72" s="5"/>
      <c r="CB72" s="5"/>
    </row>
    <row r="73" ht="24.0" customHeight="1">
      <c r="A73" s="26"/>
      <c r="B73" s="11"/>
      <c r="C73" s="11"/>
      <c r="D73" s="11"/>
      <c r="E73" s="11"/>
      <c r="F73" s="11"/>
      <c r="G73" s="11"/>
      <c r="H73" s="11"/>
      <c r="I73" s="11"/>
      <c r="J73" s="11"/>
      <c r="K73" s="11"/>
      <c r="L73" s="11"/>
      <c r="M73" s="11"/>
      <c r="N73" s="11"/>
      <c r="O73" s="11"/>
      <c r="P73" s="11"/>
      <c r="Q73" s="12"/>
      <c r="R73" s="26"/>
      <c r="S73" s="11"/>
      <c r="T73" s="11"/>
      <c r="U73" s="11"/>
      <c r="V73" s="11"/>
      <c r="W73" s="11"/>
      <c r="X73" s="11"/>
      <c r="Y73" s="11"/>
      <c r="Z73" s="11"/>
      <c r="AA73" s="11"/>
      <c r="AB73" s="11"/>
      <c r="AC73" s="11"/>
      <c r="AD73" s="11"/>
      <c r="AE73" s="11"/>
      <c r="AF73" s="11"/>
      <c r="AG73" s="11"/>
      <c r="AH73" s="11"/>
      <c r="AI73" s="11"/>
      <c r="AJ73" s="12"/>
      <c r="AK73" s="26"/>
      <c r="AL73" s="11"/>
      <c r="AM73" s="11"/>
      <c r="AN73" s="12"/>
      <c r="AO73" s="40"/>
      <c r="AP73" s="11"/>
      <c r="AQ73" s="11"/>
      <c r="AR73" s="11"/>
      <c r="AS73" s="11"/>
      <c r="AT73" s="12"/>
      <c r="AU73" s="40"/>
      <c r="AV73" s="11"/>
      <c r="AW73" s="11"/>
      <c r="AX73" s="11"/>
      <c r="AY73" s="11"/>
      <c r="AZ73" s="12"/>
      <c r="BA73" s="26" t="s">
        <v>41</v>
      </c>
      <c r="BB73" s="11"/>
      <c r="BC73" s="11"/>
      <c r="BD73" s="11"/>
      <c r="BE73" s="11"/>
      <c r="BF73" s="11"/>
      <c r="BG73" s="12"/>
      <c r="BH73" s="26"/>
      <c r="BI73" s="52"/>
      <c r="BJ73" s="52"/>
      <c r="BK73" s="52"/>
      <c r="BL73" s="52"/>
      <c r="BM73" s="53"/>
      <c r="BN73" s="5"/>
      <c r="BO73" s="50"/>
      <c r="BP73" s="5"/>
      <c r="BQ73" s="5"/>
      <c r="BR73" s="5"/>
      <c r="BS73" s="5"/>
      <c r="BT73" s="5"/>
      <c r="BU73" s="5"/>
      <c r="BV73" s="5"/>
      <c r="BW73" s="5"/>
      <c r="BX73" s="5"/>
      <c r="BY73" s="5"/>
      <c r="BZ73" s="5"/>
      <c r="CA73" s="5"/>
      <c r="CB73" s="5"/>
    </row>
    <row r="74" ht="24.0" customHeight="1">
      <c r="A74" s="26"/>
      <c r="B74" s="11"/>
      <c r="C74" s="11"/>
      <c r="D74" s="11"/>
      <c r="E74" s="11"/>
      <c r="F74" s="11"/>
      <c r="G74" s="11"/>
      <c r="H74" s="11"/>
      <c r="I74" s="11"/>
      <c r="J74" s="11"/>
      <c r="K74" s="11"/>
      <c r="L74" s="11"/>
      <c r="M74" s="11"/>
      <c r="N74" s="11"/>
      <c r="O74" s="11"/>
      <c r="P74" s="11"/>
      <c r="Q74" s="12"/>
      <c r="R74" s="26"/>
      <c r="S74" s="11"/>
      <c r="T74" s="11"/>
      <c r="U74" s="11"/>
      <c r="V74" s="11"/>
      <c r="W74" s="11"/>
      <c r="X74" s="11"/>
      <c r="Y74" s="11"/>
      <c r="Z74" s="11"/>
      <c r="AA74" s="11"/>
      <c r="AB74" s="11"/>
      <c r="AC74" s="11"/>
      <c r="AD74" s="11"/>
      <c r="AE74" s="11"/>
      <c r="AF74" s="11"/>
      <c r="AG74" s="11"/>
      <c r="AH74" s="11"/>
      <c r="AI74" s="11"/>
      <c r="AJ74" s="12"/>
      <c r="AK74" s="26"/>
      <c r="AL74" s="11"/>
      <c r="AM74" s="11"/>
      <c r="AN74" s="12"/>
      <c r="AO74" s="40"/>
      <c r="AP74" s="11"/>
      <c r="AQ74" s="11"/>
      <c r="AR74" s="11"/>
      <c r="AS74" s="11"/>
      <c r="AT74" s="12"/>
      <c r="AU74" s="40"/>
      <c r="AV74" s="11"/>
      <c r="AW74" s="11"/>
      <c r="AX74" s="11"/>
      <c r="AY74" s="11"/>
      <c r="AZ74" s="12"/>
      <c r="BA74" s="26" t="s">
        <v>41</v>
      </c>
      <c r="BB74" s="11"/>
      <c r="BC74" s="11"/>
      <c r="BD74" s="11"/>
      <c r="BE74" s="11"/>
      <c r="BF74" s="11"/>
      <c r="BG74" s="12"/>
      <c r="BH74" s="26"/>
      <c r="BI74" s="52"/>
      <c r="BJ74" s="52"/>
      <c r="BK74" s="52"/>
      <c r="BL74" s="52"/>
      <c r="BM74" s="53"/>
      <c r="BN74" s="5"/>
      <c r="BO74" s="50"/>
      <c r="BP74" s="5"/>
      <c r="BQ74" s="5"/>
      <c r="BR74" s="5"/>
      <c r="BS74" s="5"/>
      <c r="BT74" s="5"/>
      <c r="BU74" s="5"/>
      <c r="BV74" s="5"/>
      <c r="BW74" s="5"/>
      <c r="BX74" s="5"/>
      <c r="BY74" s="5"/>
      <c r="BZ74" s="5"/>
      <c r="CA74" s="5"/>
      <c r="CB74" s="5"/>
    </row>
    <row r="75" ht="24.0" customHeight="1">
      <c r="A75" s="26"/>
      <c r="B75" s="11"/>
      <c r="C75" s="11"/>
      <c r="D75" s="11"/>
      <c r="E75" s="11"/>
      <c r="F75" s="11"/>
      <c r="G75" s="11"/>
      <c r="H75" s="11"/>
      <c r="I75" s="11"/>
      <c r="J75" s="11"/>
      <c r="K75" s="11"/>
      <c r="L75" s="11"/>
      <c r="M75" s="11"/>
      <c r="N75" s="11"/>
      <c r="O75" s="11"/>
      <c r="P75" s="11"/>
      <c r="Q75" s="12"/>
      <c r="R75" s="26"/>
      <c r="S75" s="11"/>
      <c r="T75" s="11"/>
      <c r="U75" s="11"/>
      <c r="V75" s="11"/>
      <c r="W75" s="11"/>
      <c r="X75" s="11"/>
      <c r="Y75" s="11"/>
      <c r="Z75" s="11"/>
      <c r="AA75" s="11"/>
      <c r="AB75" s="11"/>
      <c r="AC75" s="11"/>
      <c r="AD75" s="11"/>
      <c r="AE75" s="11"/>
      <c r="AF75" s="11"/>
      <c r="AG75" s="11"/>
      <c r="AH75" s="11"/>
      <c r="AI75" s="11"/>
      <c r="AJ75" s="12"/>
      <c r="AK75" s="26"/>
      <c r="AL75" s="11"/>
      <c r="AM75" s="11"/>
      <c r="AN75" s="12"/>
      <c r="AO75" s="40"/>
      <c r="AP75" s="11"/>
      <c r="AQ75" s="11"/>
      <c r="AR75" s="11"/>
      <c r="AS75" s="11"/>
      <c r="AT75" s="12"/>
      <c r="AU75" s="40"/>
      <c r="AV75" s="11"/>
      <c r="AW75" s="11"/>
      <c r="AX75" s="11"/>
      <c r="AY75" s="11"/>
      <c r="AZ75" s="12"/>
      <c r="BA75" s="26" t="s">
        <v>41</v>
      </c>
      <c r="BB75" s="11"/>
      <c r="BC75" s="11"/>
      <c r="BD75" s="11"/>
      <c r="BE75" s="11"/>
      <c r="BF75" s="11"/>
      <c r="BG75" s="12"/>
      <c r="BH75" s="26"/>
      <c r="BI75" s="52"/>
      <c r="BJ75" s="52"/>
      <c r="BK75" s="52"/>
      <c r="BL75" s="52"/>
      <c r="BM75" s="53"/>
      <c r="BN75" s="5"/>
      <c r="BO75" s="50"/>
      <c r="BP75" s="5"/>
      <c r="BQ75" s="5"/>
      <c r="BR75" s="5"/>
      <c r="BS75" s="5"/>
      <c r="BT75" s="5"/>
      <c r="BU75" s="5"/>
      <c r="BV75" s="5"/>
      <c r="BW75" s="5"/>
      <c r="BX75" s="5"/>
      <c r="BY75" s="5"/>
      <c r="BZ75" s="5"/>
      <c r="CA75" s="5"/>
      <c r="CB75" s="5"/>
    </row>
    <row r="76" ht="24.0" customHeight="1">
      <c r="A76" s="26"/>
      <c r="B76" s="11"/>
      <c r="C76" s="11"/>
      <c r="D76" s="11"/>
      <c r="E76" s="11"/>
      <c r="F76" s="11"/>
      <c r="G76" s="11"/>
      <c r="H76" s="11"/>
      <c r="I76" s="11"/>
      <c r="J76" s="11"/>
      <c r="K76" s="11"/>
      <c r="L76" s="11"/>
      <c r="M76" s="11"/>
      <c r="N76" s="11"/>
      <c r="O76" s="11"/>
      <c r="P76" s="11"/>
      <c r="Q76" s="12"/>
      <c r="R76" s="26"/>
      <c r="S76" s="11"/>
      <c r="T76" s="11"/>
      <c r="U76" s="11"/>
      <c r="V76" s="11"/>
      <c r="W76" s="11"/>
      <c r="X76" s="11"/>
      <c r="Y76" s="11"/>
      <c r="Z76" s="11"/>
      <c r="AA76" s="11"/>
      <c r="AB76" s="11"/>
      <c r="AC76" s="11"/>
      <c r="AD76" s="11"/>
      <c r="AE76" s="11"/>
      <c r="AF76" s="11"/>
      <c r="AG76" s="11"/>
      <c r="AH76" s="11"/>
      <c r="AI76" s="11"/>
      <c r="AJ76" s="12"/>
      <c r="AK76" s="26"/>
      <c r="AL76" s="11"/>
      <c r="AM76" s="11"/>
      <c r="AN76" s="12"/>
      <c r="AO76" s="40"/>
      <c r="AP76" s="11"/>
      <c r="AQ76" s="11"/>
      <c r="AR76" s="11"/>
      <c r="AS76" s="11"/>
      <c r="AT76" s="12"/>
      <c r="AU76" s="40"/>
      <c r="AV76" s="11"/>
      <c r="AW76" s="11"/>
      <c r="AX76" s="11"/>
      <c r="AY76" s="11"/>
      <c r="AZ76" s="12"/>
      <c r="BA76" s="26" t="s">
        <v>41</v>
      </c>
      <c r="BB76" s="11"/>
      <c r="BC76" s="11"/>
      <c r="BD76" s="11"/>
      <c r="BE76" s="11"/>
      <c r="BF76" s="11"/>
      <c r="BG76" s="12"/>
      <c r="BH76" s="26"/>
      <c r="BI76" s="52"/>
      <c r="BJ76" s="52"/>
      <c r="BK76" s="52"/>
      <c r="BL76" s="52"/>
      <c r="BM76" s="53"/>
      <c r="BN76" s="5"/>
      <c r="BO76" s="50"/>
      <c r="BP76" s="5"/>
      <c r="BQ76" s="5"/>
      <c r="BR76" s="5"/>
      <c r="BS76" s="5"/>
      <c r="BT76" s="5"/>
      <c r="BU76" s="5"/>
      <c r="BV76" s="5"/>
      <c r="BW76" s="5"/>
      <c r="BX76" s="5"/>
      <c r="BY76" s="5"/>
      <c r="BZ76" s="5"/>
      <c r="CA76" s="5"/>
      <c r="CB76" s="5"/>
    </row>
    <row r="77" ht="24.0" customHeight="1">
      <c r="A77" s="26"/>
      <c r="B77" s="11"/>
      <c r="C77" s="11"/>
      <c r="D77" s="11"/>
      <c r="E77" s="11"/>
      <c r="F77" s="11"/>
      <c r="G77" s="11"/>
      <c r="H77" s="11"/>
      <c r="I77" s="11"/>
      <c r="J77" s="11"/>
      <c r="K77" s="11"/>
      <c r="L77" s="11"/>
      <c r="M77" s="11"/>
      <c r="N77" s="11"/>
      <c r="O77" s="11"/>
      <c r="P77" s="11"/>
      <c r="Q77" s="12"/>
      <c r="R77" s="26"/>
      <c r="S77" s="11"/>
      <c r="T77" s="11"/>
      <c r="U77" s="11"/>
      <c r="V77" s="11"/>
      <c r="W77" s="11"/>
      <c r="X77" s="11"/>
      <c r="Y77" s="11"/>
      <c r="Z77" s="11"/>
      <c r="AA77" s="11"/>
      <c r="AB77" s="11"/>
      <c r="AC77" s="11"/>
      <c r="AD77" s="11"/>
      <c r="AE77" s="11"/>
      <c r="AF77" s="11"/>
      <c r="AG77" s="11"/>
      <c r="AH77" s="11"/>
      <c r="AI77" s="11"/>
      <c r="AJ77" s="12"/>
      <c r="AK77" s="26"/>
      <c r="AL77" s="11"/>
      <c r="AM77" s="11"/>
      <c r="AN77" s="12"/>
      <c r="AO77" s="40"/>
      <c r="AP77" s="11"/>
      <c r="AQ77" s="11"/>
      <c r="AR77" s="11"/>
      <c r="AS77" s="11"/>
      <c r="AT77" s="12"/>
      <c r="AU77" s="40"/>
      <c r="AV77" s="11"/>
      <c r="AW77" s="11"/>
      <c r="AX77" s="11"/>
      <c r="AY77" s="11"/>
      <c r="AZ77" s="12"/>
      <c r="BA77" s="26" t="s">
        <v>41</v>
      </c>
      <c r="BB77" s="11"/>
      <c r="BC77" s="11"/>
      <c r="BD77" s="11"/>
      <c r="BE77" s="11"/>
      <c r="BF77" s="11"/>
      <c r="BG77" s="12"/>
      <c r="BH77" s="26"/>
      <c r="BI77" s="52"/>
      <c r="BJ77" s="52"/>
      <c r="BK77" s="52"/>
      <c r="BL77" s="52"/>
      <c r="BM77" s="53"/>
      <c r="BN77" s="5"/>
      <c r="BO77" s="50"/>
      <c r="BP77" s="5"/>
      <c r="BQ77" s="5"/>
      <c r="BR77" s="5"/>
      <c r="BS77" s="5"/>
      <c r="BT77" s="5"/>
      <c r="BU77" s="5"/>
      <c r="BV77" s="5"/>
      <c r="BW77" s="5"/>
      <c r="BX77" s="5"/>
      <c r="BY77" s="5"/>
      <c r="BZ77" s="5"/>
      <c r="CA77" s="5"/>
      <c r="CB77" s="5"/>
    </row>
    <row r="78" ht="24.0" customHeight="1">
      <c r="A78" s="26"/>
      <c r="B78" s="11"/>
      <c r="C78" s="11"/>
      <c r="D78" s="11"/>
      <c r="E78" s="11"/>
      <c r="F78" s="11"/>
      <c r="G78" s="11"/>
      <c r="H78" s="11"/>
      <c r="I78" s="11"/>
      <c r="J78" s="11"/>
      <c r="K78" s="11"/>
      <c r="L78" s="11"/>
      <c r="M78" s="11"/>
      <c r="N78" s="11"/>
      <c r="O78" s="11"/>
      <c r="P78" s="11"/>
      <c r="Q78" s="12"/>
      <c r="R78" s="26"/>
      <c r="S78" s="11"/>
      <c r="T78" s="11"/>
      <c r="U78" s="11"/>
      <c r="V78" s="11"/>
      <c r="W78" s="11"/>
      <c r="X78" s="11"/>
      <c r="Y78" s="11"/>
      <c r="Z78" s="11"/>
      <c r="AA78" s="11"/>
      <c r="AB78" s="11"/>
      <c r="AC78" s="11"/>
      <c r="AD78" s="11"/>
      <c r="AE78" s="11"/>
      <c r="AF78" s="11"/>
      <c r="AG78" s="11"/>
      <c r="AH78" s="11"/>
      <c r="AI78" s="11"/>
      <c r="AJ78" s="12"/>
      <c r="AK78" s="26"/>
      <c r="AL78" s="11"/>
      <c r="AM78" s="11"/>
      <c r="AN78" s="12"/>
      <c r="AO78" s="40"/>
      <c r="AP78" s="11"/>
      <c r="AQ78" s="11"/>
      <c r="AR78" s="11"/>
      <c r="AS78" s="11"/>
      <c r="AT78" s="12"/>
      <c r="AU78" s="40"/>
      <c r="AV78" s="11"/>
      <c r="AW78" s="11"/>
      <c r="AX78" s="11"/>
      <c r="AY78" s="11"/>
      <c r="AZ78" s="12"/>
      <c r="BA78" s="26" t="s">
        <v>41</v>
      </c>
      <c r="BB78" s="11"/>
      <c r="BC78" s="11"/>
      <c r="BD78" s="11"/>
      <c r="BE78" s="11"/>
      <c r="BF78" s="11"/>
      <c r="BG78" s="12"/>
      <c r="BH78" s="26"/>
      <c r="BI78" s="52"/>
      <c r="BJ78" s="52"/>
      <c r="BK78" s="52"/>
      <c r="BL78" s="52"/>
      <c r="BM78" s="53"/>
      <c r="BN78" s="5"/>
      <c r="BO78" s="50"/>
      <c r="BP78" s="5"/>
      <c r="BQ78" s="5"/>
      <c r="BR78" s="5"/>
      <c r="BS78" s="5"/>
      <c r="BT78" s="5"/>
      <c r="BU78" s="5"/>
      <c r="BV78" s="5"/>
      <c r="BW78" s="5"/>
      <c r="BX78" s="5"/>
      <c r="BY78" s="5"/>
      <c r="BZ78" s="5"/>
      <c r="CA78" s="5"/>
      <c r="CB78" s="5"/>
    </row>
    <row r="79" ht="24.0" customHeight="1">
      <c r="A79" s="26"/>
      <c r="B79" s="11"/>
      <c r="C79" s="11"/>
      <c r="D79" s="11"/>
      <c r="E79" s="11"/>
      <c r="F79" s="11"/>
      <c r="G79" s="11"/>
      <c r="H79" s="11"/>
      <c r="I79" s="11"/>
      <c r="J79" s="11"/>
      <c r="K79" s="11"/>
      <c r="L79" s="11"/>
      <c r="M79" s="11"/>
      <c r="N79" s="11"/>
      <c r="O79" s="11"/>
      <c r="P79" s="11"/>
      <c r="Q79" s="12"/>
      <c r="R79" s="26"/>
      <c r="S79" s="11"/>
      <c r="T79" s="11"/>
      <c r="U79" s="11"/>
      <c r="V79" s="11"/>
      <c r="W79" s="11"/>
      <c r="X79" s="11"/>
      <c r="Y79" s="11"/>
      <c r="Z79" s="11"/>
      <c r="AA79" s="11"/>
      <c r="AB79" s="11"/>
      <c r="AC79" s="11"/>
      <c r="AD79" s="11"/>
      <c r="AE79" s="11"/>
      <c r="AF79" s="11"/>
      <c r="AG79" s="11"/>
      <c r="AH79" s="11"/>
      <c r="AI79" s="11"/>
      <c r="AJ79" s="12"/>
      <c r="AK79" s="26"/>
      <c r="AL79" s="11"/>
      <c r="AM79" s="11"/>
      <c r="AN79" s="12"/>
      <c r="AO79" s="40"/>
      <c r="AP79" s="11"/>
      <c r="AQ79" s="11"/>
      <c r="AR79" s="11"/>
      <c r="AS79" s="11"/>
      <c r="AT79" s="12"/>
      <c r="AU79" s="40"/>
      <c r="AV79" s="11"/>
      <c r="AW79" s="11"/>
      <c r="AX79" s="11"/>
      <c r="AY79" s="11"/>
      <c r="AZ79" s="12"/>
      <c r="BA79" s="26" t="s">
        <v>41</v>
      </c>
      <c r="BB79" s="11"/>
      <c r="BC79" s="11"/>
      <c r="BD79" s="11"/>
      <c r="BE79" s="11"/>
      <c r="BF79" s="11"/>
      <c r="BG79" s="12"/>
      <c r="BH79" s="26"/>
      <c r="BI79" s="52"/>
      <c r="BJ79" s="52"/>
      <c r="BK79" s="52"/>
      <c r="BL79" s="52"/>
      <c r="BM79" s="53"/>
      <c r="BN79" s="5"/>
      <c r="BO79" s="50"/>
      <c r="BP79" s="5"/>
      <c r="BQ79" s="5"/>
      <c r="BR79" s="5"/>
      <c r="BS79" s="5"/>
      <c r="BT79" s="5"/>
      <c r="BU79" s="5"/>
      <c r="BV79" s="5"/>
      <c r="BW79" s="5"/>
      <c r="BX79" s="5"/>
      <c r="BY79" s="5"/>
      <c r="BZ79" s="5"/>
      <c r="CA79" s="5"/>
      <c r="CB79" s="5"/>
    </row>
    <row r="80" ht="24.0" customHeight="1">
      <c r="A80" s="26"/>
      <c r="B80" s="11"/>
      <c r="C80" s="11"/>
      <c r="D80" s="11"/>
      <c r="E80" s="11"/>
      <c r="F80" s="11"/>
      <c r="G80" s="11"/>
      <c r="H80" s="11"/>
      <c r="I80" s="11"/>
      <c r="J80" s="11"/>
      <c r="K80" s="11"/>
      <c r="L80" s="11"/>
      <c r="M80" s="11"/>
      <c r="N80" s="11"/>
      <c r="O80" s="11"/>
      <c r="P80" s="11"/>
      <c r="Q80" s="12"/>
      <c r="R80" s="26"/>
      <c r="S80" s="11"/>
      <c r="T80" s="11"/>
      <c r="U80" s="11"/>
      <c r="V80" s="11"/>
      <c r="W80" s="11"/>
      <c r="X80" s="11"/>
      <c r="Y80" s="11"/>
      <c r="Z80" s="11"/>
      <c r="AA80" s="11"/>
      <c r="AB80" s="11"/>
      <c r="AC80" s="11"/>
      <c r="AD80" s="11"/>
      <c r="AE80" s="11"/>
      <c r="AF80" s="11"/>
      <c r="AG80" s="11"/>
      <c r="AH80" s="11"/>
      <c r="AI80" s="11"/>
      <c r="AJ80" s="12"/>
      <c r="AK80" s="26"/>
      <c r="AL80" s="11"/>
      <c r="AM80" s="11"/>
      <c r="AN80" s="12"/>
      <c r="AO80" s="40"/>
      <c r="AP80" s="11"/>
      <c r="AQ80" s="11"/>
      <c r="AR80" s="11"/>
      <c r="AS80" s="11"/>
      <c r="AT80" s="12"/>
      <c r="AU80" s="40"/>
      <c r="AV80" s="11"/>
      <c r="AW80" s="11"/>
      <c r="AX80" s="11"/>
      <c r="AY80" s="11"/>
      <c r="AZ80" s="12"/>
      <c r="BA80" s="26" t="s">
        <v>41</v>
      </c>
      <c r="BB80" s="11"/>
      <c r="BC80" s="11"/>
      <c r="BD80" s="11"/>
      <c r="BE80" s="11"/>
      <c r="BF80" s="11"/>
      <c r="BG80" s="12"/>
      <c r="BH80" s="26"/>
      <c r="BI80" s="52"/>
      <c r="BJ80" s="52"/>
      <c r="BK80" s="52"/>
      <c r="BL80" s="52"/>
      <c r="BM80" s="53"/>
      <c r="BN80" s="5"/>
      <c r="BO80" s="50"/>
      <c r="BP80" s="5"/>
      <c r="BQ80" s="5"/>
      <c r="BR80" s="5"/>
      <c r="BS80" s="5"/>
      <c r="BT80" s="5"/>
      <c r="BU80" s="5"/>
      <c r="BV80" s="5"/>
      <c r="BW80" s="5"/>
      <c r="BX80" s="5"/>
      <c r="BY80" s="5"/>
      <c r="BZ80" s="5"/>
      <c r="CA80" s="5"/>
      <c r="CB80" s="5"/>
    </row>
    <row r="81" ht="24.0" customHeight="1">
      <c r="A81" s="26"/>
      <c r="B81" s="11"/>
      <c r="C81" s="11"/>
      <c r="D81" s="11"/>
      <c r="E81" s="11"/>
      <c r="F81" s="11"/>
      <c r="G81" s="11"/>
      <c r="H81" s="11"/>
      <c r="I81" s="11"/>
      <c r="J81" s="11"/>
      <c r="K81" s="11"/>
      <c r="L81" s="11"/>
      <c r="M81" s="11"/>
      <c r="N81" s="11"/>
      <c r="O81" s="11"/>
      <c r="P81" s="11"/>
      <c r="Q81" s="12"/>
      <c r="R81" s="26"/>
      <c r="S81" s="11"/>
      <c r="T81" s="11"/>
      <c r="U81" s="11"/>
      <c r="V81" s="11"/>
      <c r="W81" s="11"/>
      <c r="X81" s="11"/>
      <c r="Y81" s="11"/>
      <c r="Z81" s="11"/>
      <c r="AA81" s="11"/>
      <c r="AB81" s="11"/>
      <c r="AC81" s="11"/>
      <c r="AD81" s="11"/>
      <c r="AE81" s="11"/>
      <c r="AF81" s="11"/>
      <c r="AG81" s="11"/>
      <c r="AH81" s="11"/>
      <c r="AI81" s="11"/>
      <c r="AJ81" s="12"/>
      <c r="AK81" s="26"/>
      <c r="AL81" s="11"/>
      <c r="AM81" s="11"/>
      <c r="AN81" s="12"/>
      <c r="AO81" s="40"/>
      <c r="AP81" s="11"/>
      <c r="AQ81" s="11"/>
      <c r="AR81" s="11"/>
      <c r="AS81" s="11"/>
      <c r="AT81" s="12"/>
      <c r="AU81" s="40"/>
      <c r="AV81" s="11"/>
      <c r="AW81" s="11"/>
      <c r="AX81" s="11"/>
      <c r="AY81" s="11"/>
      <c r="AZ81" s="12"/>
      <c r="BA81" s="26" t="s">
        <v>41</v>
      </c>
      <c r="BB81" s="11"/>
      <c r="BC81" s="11"/>
      <c r="BD81" s="11"/>
      <c r="BE81" s="11"/>
      <c r="BF81" s="11"/>
      <c r="BG81" s="12"/>
      <c r="BH81" s="26"/>
      <c r="BI81" s="52"/>
      <c r="BJ81" s="52"/>
      <c r="BK81" s="52"/>
      <c r="BL81" s="52"/>
      <c r="BM81" s="53"/>
      <c r="BN81" s="5"/>
      <c r="BO81" s="50"/>
      <c r="BP81" s="5"/>
      <c r="BQ81" s="5"/>
      <c r="BR81" s="5"/>
      <c r="BS81" s="5"/>
      <c r="BT81" s="5"/>
      <c r="BU81" s="5"/>
      <c r="BV81" s="5"/>
      <c r="BW81" s="5"/>
      <c r="BX81" s="5"/>
      <c r="BY81" s="5"/>
      <c r="BZ81" s="5"/>
      <c r="CA81" s="5"/>
      <c r="CB81" s="5"/>
    </row>
    <row r="82" ht="24.0" customHeight="1">
      <c r="A82" s="26"/>
      <c r="B82" s="11"/>
      <c r="C82" s="11"/>
      <c r="D82" s="11"/>
      <c r="E82" s="11"/>
      <c r="F82" s="11"/>
      <c r="G82" s="11"/>
      <c r="H82" s="11"/>
      <c r="I82" s="11"/>
      <c r="J82" s="11"/>
      <c r="K82" s="11"/>
      <c r="L82" s="11"/>
      <c r="M82" s="11"/>
      <c r="N82" s="11"/>
      <c r="O82" s="11"/>
      <c r="P82" s="11"/>
      <c r="Q82" s="12"/>
      <c r="R82" s="26"/>
      <c r="S82" s="11"/>
      <c r="T82" s="11"/>
      <c r="U82" s="11"/>
      <c r="V82" s="11"/>
      <c r="W82" s="11"/>
      <c r="X82" s="11"/>
      <c r="Y82" s="11"/>
      <c r="Z82" s="11"/>
      <c r="AA82" s="11"/>
      <c r="AB82" s="11"/>
      <c r="AC82" s="11"/>
      <c r="AD82" s="11"/>
      <c r="AE82" s="11"/>
      <c r="AF82" s="11"/>
      <c r="AG82" s="11"/>
      <c r="AH82" s="11"/>
      <c r="AI82" s="11"/>
      <c r="AJ82" s="12"/>
      <c r="AK82" s="26"/>
      <c r="AL82" s="11"/>
      <c r="AM82" s="11"/>
      <c r="AN82" s="12"/>
      <c r="AO82" s="40"/>
      <c r="AP82" s="11"/>
      <c r="AQ82" s="11"/>
      <c r="AR82" s="11"/>
      <c r="AS82" s="11"/>
      <c r="AT82" s="12"/>
      <c r="AU82" s="40"/>
      <c r="AV82" s="11"/>
      <c r="AW82" s="11"/>
      <c r="AX82" s="11"/>
      <c r="AY82" s="11"/>
      <c r="AZ82" s="12"/>
      <c r="BA82" s="26" t="s">
        <v>41</v>
      </c>
      <c r="BB82" s="11"/>
      <c r="BC82" s="11"/>
      <c r="BD82" s="11"/>
      <c r="BE82" s="11"/>
      <c r="BF82" s="11"/>
      <c r="BG82" s="12"/>
      <c r="BH82" s="26"/>
      <c r="BI82" s="52"/>
      <c r="BJ82" s="52"/>
      <c r="BK82" s="52"/>
      <c r="BL82" s="52"/>
      <c r="BM82" s="53"/>
      <c r="BN82" s="5"/>
      <c r="BO82" s="50"/>
      <c r="BP82" s="5"/>
      <c r="BQ82" s="5"/>
      <c r="BR82" s="5"/>
      <c r="BS82" s="5"/>
      <c r="BT82" s="5"/>
      <c r="BU82" s="5"/>
      <c r="BV82" s="5"/>
      <c r="BW82" s="5"/>
      <c r="BX82" s="5"/>
      <c r="BY82" s="5"/>
      <c r="BZ82" s="5"/>
      <c r="CA82" s="5"/>
      <c r="CB82" s="5"/>
    </row>
    <row r="83" ht="24.0" customHeight="1">
      <c r="A83" s="26"/>
      <c r="B83" s="11"/>
      <c r="C83" s="11"/>
      <c r="D83" s="11"/>
      <c r="E83" s="11"/>
      <c r="F83" s="11"/>
      <c r="G83" s="11"/>
      <c r="H83" s="11"/>
      <c r="I83" s="11"/>
      <c r="J83" s="11"/>
      <c r="K83" s="11"/>
      <c r="L83" s="11"/>
      <c r="M83" s="11"/>
      <c r="N83" s="11"/>
      <c r="O83" s="11"/>
      <c r="P83" s="11"/>
      <c r="Q83" s="12"/>
      <c r="R83" s="26"/>
      <c r="S83" s="11"/>
      <c r="T83" s="11"/>
      <c r="U83" s="11"/>
      <c r="V83" s="11"/>
      <c r="W83" s="11"/>
      <c r="X83" s="11"/>
      <c r="Y83" s="11"/>
      <c r="Z83" s="11"/>
      <c r="AA83" s="11"/>
      <c r="AB83" s="11"/>
      <c r="AC83" s="11"/>
      <c r="AD83" s="11"/>
      <c r="AE83" s="11"/>
      <c r="AF83" s="11"/>
      <c r="AG83" s="11"/>
      <c r="AH83" s="11"/>
      <c r="AI83" s="11"/>
      <c r="AJ83" s="12"/>
      <c r="AK83" s="26"/>
      <c r="AL83" s="11"/>
      <c r="AM83" s="11"/>
      <c r="AN83" s="12"/>
      <c r="AO83" s="40"/>
      <c r="AP83" s="11"/>
      <c r="AQ83" s="11"/>
      <c r="AR83" s="11"/>
      <c r="AS83" s="11"/>
      <c r="AT83" s="12"/>
      <c r="AU83" s="40"/>
      <c r="AV83" s="11"/>
      <c r="AW83" s="11"/>
      <c r="AX83" s="11"/>
      <c r="AY83" s="11"/>
      <c r="AZ83" s="12"/>
      <c r="BA83" s="26" t="s">
        <v>41</v>
      </c>
      <c r="BB83" s="11"/>
      <c r="BC83" s="11"/>
      <c r="BD83" s="11"/>
      <c r="BE83" s="11"/>
      <c r="BF83" s="11"/>
      <c r="BG83" s="12"/>
      <c r="BH83" s="26"/>
      <c r="BI83" s="52"/>
      <c r="BJ83" s="52"/>
      <c r="BK83" s="52"/>
      <c r="BL83" s="52"/>
      <c r="BM83" s="53"/>
      <c r="BN83" s="5"/>
      <c r="BO83" s="50"/>
      <c r="BP83" s="5"/>
      <c r="BQ83" s="5"/>
      <c r="BR83" s="5"/>
      <c r="BS83" s="5"/>
      <c r="BT83" s="5"/>
      <c r="BU83" s="5"/>
      <c r="BV83" s="5"/>
      <c r="BW83" s="5"/>
      <c r="BX83" s="5"/>
      <c r="BY83" s="5"/>
      <c r="BZ83" s="5"/>
      <c r="CA83" s="5"/>
      <c r="CB83" s="5"/>
    </row>
    <row r="84" ht="24.0" customHeight="1">
      <c r="A84" s="26"/>
      <c r="B84" s="11"/>
      <c r="C84" s="11"/>
      <c r="D84" s="11"/>
      <c r="E84" s="11"/>
      <c r="F84" s="11"/>
      <c r="G84" s="11"/>
      <c r="H84" s="11"/>
      <c r="I84" s="11"/>
      <c r="J84" s="11"/>
      <c r="K84" s="11"/>
      <c r="L84" s="11"/>
      <c r="M84" s="11"/>
      <c r="N84" s="11"/>
      <c r="O84" s="11"/>
      <c r="P84" s="11"/>
      <c r="Q84" s="12"/>
      <c r="R84" s="26"/>
      <c r="S84" s="11"/>
      <c r="T84" s="11"/>
      <c r="U84" s="11"/>
      <c r="V84" s="11"/>
      <c r="W84" s="11"/>
      <c r="X84" s="11"/>
      <c r="Y84" s="11"/>
      <c r="Z84" s="11"/>
      <c r="AA84" s="11"/>
      <c r="AB84" s="11"/>
      <c r="AC84" s="11"/>
      <c r="AD84" s="11"/>
      <c r="AE84" s="11"/>
      <c r="AF84" s="11"/>
      <c r="AG84" s="11"/>
      <c r="AH84" s="11"/>
      <c r="AI84" s="11"/>
      <c r="AJ84" s="12"/>
      <c r="AK84" s="26"/>
      <c r="AL84" s="11"/>
      <c r="AM84" s="11"/>
      <c r="AN84" s="12"/>
      <c r="AO84" s="40"/>
      <c r="AP84" s="11"/>
      <c r="AQ84" s="11"/>
      <c r="AR84" s="11"/>
      <c r="AS84" s="11"/>
      <c r="AT84" s="12"/>
      <c r="AU84" s="40"/>
      <c r="AV84" s="11"/>
      <c r="AW84" s="11"/>
      <c r="AX84" s="11"/>
      <c r="AY84" s="11"/>
      <c r="AZ84" s="12"/>
      <c r="BA84" s="26" t="s">
        <v>41</v>
      </c>
      <c r="BB84" s="11"/>
      <c r="BC84" s="11"/>
      <c r="BD84" s="11"/>
      <c r="BE84" s="11"/>
      <c r="BF84" s="11"/>
      <c r="BG84" s="12"/>
      <c r="BH84" s="26"/>
      <c r="BI84" s="52"/>
      <c r="BJ84" s="52"/>
      <c r="BK84" s="52"/>
      <c r="BL84" s="52"/>
      <c r="BM84" s="53"/>
      <c r="BN84" s="5"/>
      <c r="BO84" s="50"/>
      <c r="BP84" s="5"/>
      <c r="BQ84" s="5"/>
      <c r="BR84" s="5"/>
      <c r="BS84" s="5"/>
      <c r="BT84" s="5"/>
      <c r="BU84" s="5"/>
      <c r="BV84" s="5"/>
      <c r="BW84" s="5"/>
      <c r="BX84" s="5"/>
      <c r="BY84" s="5"/>
      <c r="BZ84" s="5"/>
      <c r="CA84" s="5"/>
      <c r="CB84" s="5"/>
    </row>
    <row r="85" ht="24.0" customHeight="1">
      <c r="A85" s="26"/>
      <c r="B85" s="11"/>
      <c r="C85" s="11"/>
      <c r="D85" s="11"/>
      <c r="E85" s="11"/>
      <c r="F85" s="11"/>
      <c r="G85" s="11"/>
      <c r="H85" s="11"/>
      <c r="I85" s="11"/>
      <c r="J85" s="11"/>
      <c r="K85" s="11"/>
      <c r="L85" s="11"/>
      <c r="M85" s="11"/>
      <c r="N85" s="11"/>
      <c r="O85" s="11"/>
      <c r="P85" s="11"/>
      <c r="Q85" s="12"/>
      <c r="R85" s="26"/>
      <c r="S85" s="11"/>
      <c r="T85" s="11"/>
      <c r="U85" s="11"/>
      <c r="V85" s="11"/>
      <c r="W85" s="11"/>
      <c r="X85" s="11"/>
      <c r="Y85" s="11"/>
      <c r="Z85" s="11"/>
      <c r="AA85" s="11"/>
      <c r="AB85" s="11"/>
      <c r="AC85" s="11"/>
      <c r="AD85" s="11"/>
      <c r="AE85" s="11"/>
      <c r="AF85" s="11"/>
      <c r="AG85" s="11"/>
      <c r="AH85" s="11"/>
      <c r="AI85" s="11"/>
      <c r="AJ85" s="12"/>
      <c r="AK85" s="26"/>
      <c r="AL85" s="11"/>
      <c r="AM85" s="11"/>
      <c r="AN85" s="12"/>
      <c r="AO85" s="40"/>
      <c r="AP85" s="11"/>
      <c r="AQ85" s="11"/>
      <c r="AR85" s="11"/>
      <c r="AS85" s="11"/>
      <c r="AT85" s="12"/>
      <c r="AU85" s="40"/>
      <c r="AV85" s="11"/>
      <c r="AW85" s="11"/>
      <c r="AX85" s="11"/>
      <c r="AY85" s="11"/>
      <c r="AZ85" s="12"/>
      <c r="BA85" s="26" t="s">
        <v>41</v>
      </c>
      <c r="BB85" s="11"/>
      <c r="BC85" s="11"/>
      <c r="BD85" s="11"/>
      <c r="BE85" s="11"/>
      <c r="BF85" s="11"/>
      <c r="BG85" s="12"/>
      <c r="BH85" s="26"/>
      <c r="BI85" s="11"/>
      <c r="BJ85" s="11"/>
      <c r="BK85" s="11"/>
      <c r="BL85" s="11"/>
      <c r="BM85" s="12"/>
      <c r="BN85" s="5"/>
      <c r="BO85" s="50"/>
      <c r="BP85" s="5"/>
      <c r="BQ85" s="5"/>
      <c r="BR85" s="5"/>
      <c r="BS85" s="5"/>
      <c r="BT85" s="5"/>
      <c r="BU85" s="5"/>
      <c r="BV85" s="5"/>
      <c r="BW85" s="5"/>
      <c r="BX85" s="5"/>
      <c r="BY85" s="5"/>
      <c r="BZ85" s="5"/>
      <c r="CA85" s="5"/>
      <c r="CB85" s="5"/>
    </row>
    <row r="86" ht="24.0" customHeight="1">
      <c r="A86" s="26"/>
      <c r="B86" s="11"/>
      <c r="C86" s="11"/>
      <c r="D86" s="11"/>
      <c r="E86" s="11"/>
      <c r="F86" s="11"/>
      <c r="G86" s="11"/>
      <c r="H86" s="11"/>
      <c r="I86" s="11"/>
      <c r="J86" s="11"/>
      <c r="K86" s="11"/>
      <c r="L86" s="11"/>
      <c r="M86" s="11"/>
      <c r="N86" s="11"/>
      <c r="O86" s="11"/>
      <c r="P86" s="11"/>
      <c r="Q86" s="12"/>
      <c r="R86" s="26"/>
      <c r="S86" s="11"/>
      <c r="T86" s="11"/>
      <c r="U86" s="11"/>
      <c r="V86" s="11"/>
      <c r="W86" s="11"/>
      <c r="X86" s="11"/>
      <c r="Y86" s="11"/>
      <c r="Z86" s="11"/>
      <c r="AA86" s="11"/>
      <c r="AB86" s="11"/>
      <c r="AC86" s="11"/>
      <c r="AD86" s="11"/>
      <c r="AE86" s="11"/>
      <c r="AF86" s="11"/>
      <c r="AG86" s="11"/>
      <c r="AH86" s="11"/>
      <c r="AI86" s="11"/>
      <c r="AJ86" s="12"/>
      <c r="AK86" s="26"/>
      <c r="AL86" s="11"/>
      <c r="AM86" s="11"/>
      <c r="AN86" s="12"/>
      <c r="AO86" s="40"/>
      <c r="AP86" s="11"/>
      <c r="AQ86" s="11"/>
      <c r="AR86" s="11"/>
      <c r="AS86" s="11"/>
      <c r="AT86" s="12"/>
      <c r="AU86" s="40"/>
      <c r="AV86" s="11"/>
      <c r="AW86" s="11"/>
      <c r="AX86" s="11"/>
      <c r="AY86" s="11"/>
      <c r="AZ86" s="12"/>
      <c r="BA86" s="26" t="s">
        <v>41</v>
      </c>
      <c r="BB86" s="11"/>
      <c r="BC86" s="11"/>
      <c r="BD86" s="11"/>
      <c r="BE86" s="11"/>
      <c r="BF86" s="11"/>
      <c r="BG86" s="12"/>
      <c r="BH86" s="26"/>
      <c r="BI86" s="11"/>
      <c r="BJ86" s="11"/>
      <c r="BK86" s="11"/>
      <c r="BL86" s="11"/>
      <c r="BM86" s="12"/>
      <c r="BN86" s="5"/>
      <c r="BO86" s="50"/>
      <c r="BP86" s="5"/>
      <c r="BQ86" s="5"/>
      <c r="BR86" s="5"/>
      <c r="BS86" s="5"/>
      <c r="BT86" s="5"/>
      <c r="BU86" s="5"/>
      <c r="BV86" s="5"/>
      <c r="BW86" s="5"/>
      <c r="BX86" s="5"/>
      <c r="BY86" s="5"/>
      <c r="BZ86" s="5"/>
      <c r="CA86" s="5"/>
      <c r="CB86" s="5"/>
    </row>
    <row r="87" ht="24.0" customHeight="1">
      <c r="A87" s="26"/>
      <c r="B87" s="11"/>
      <c r="C87" s="11"/>
      <c r="D87" s="11"/>
      <c r="E87" s="11"/>
      <c r="F87" s="11"/>
      <c r="G87" s="11"/>
      <c r="H87" s="11"/>
      <c r="I87" s="11"/>
      <c r="J87" s="11"/>
      <c r="K87" s="11"/>
      <c r="L87" s="11"/>
      <c r="M87" s="11"/>
      <c r="N87" s="11"/>
      <c r="O87" s="11"/>
      <c r="P87" s="11"/>
      <c r="Q87" s="12"/>
      <c r="R87" s="26"/>
      <c r="S87" s="11"/>
      <c r="T87" s="11"/>
      <c r="U87" s="11"/>
      <c r="V87" s="11"/>
      <c r="W87" s="11"/>
      <c r="X87" s="11"/>
      <c r="Y87" s="11"/>
      <c r="Z87" s="11"/>
      <c r="AA87" s="11"/>
      <c r="AB87" s="11"/>
      <c r="AC87" s="11"/>
      <c r="AD87" s="11"/>
      <c r="AE87" s="11"/>
      <c r="AF87" s="11"/>
      <c r="AG87" s="11"/>
      <c r="AH87" s="11"/>
      <c r="AI87" s="11"/>
      <c r="AJ87" s="12"/>
      <c r="AK87" s="26"/>
      <c r="AL87" s="11"/>
      <c r="AM87" s="11"/>
      <c r="AN87" s="12"/>
      <c r="AO87" s="40"/>
      <c r="AP87" s="11"/>
      <c r="AQ87" s="11"/>
      <c r="AR87" s="11"/>
      <c r="AS87" s="11"/>
      <c r="AT87" s="12"/>
      <c r="AU87" s="40"/>
      <c r="AV87" s="11"/>
      <c r="AW87" s="11"/>
      <c r="AX87" s="11"/>
      <c r="AY87" s="11"/>
      <c r="AZ87" s="12"/>
      <c r="BA87" s="26" t="s">
        <v>41</v>
      </c>
      <c r="BB87" s="11"/>
      <c r="BC87" s="11"/>
      <c r="BD87" s="11"/>
      <c r="BE87" s="11"/>
      <c r="BF87" s="11"/>
      <c r="BG87" s="12"/>
      <c r="BH87" s="26"/>
      <c r="BI87" s="52"/>
      <c r="BJ87" s="52"/>
      <c r="BK87" s="52"/>
      <c r="BL87" s="52"/>
      <c r="BM87" s="53"/>
      <c r="BN87" s="5"/>
      <c r="BO87" s="50"/>
      <c r="BP87" s="5"/>
      <c r="BQ87" s="5"/>
      <c r="BR87" s="5"/>
      <c r="BS87" s="5"/>
      <c r="BT87" s="5"/>
      <c r="BU87" s="5"/>
      <c r="BV87" s="5"/>
      <c r="BW87" s="5"/>
      <c r="BX87" s="5"/>
      <c r="BY87" s="5"/>
      <c r="BZ87" s="5"/>
      <c r="CA87" s="5"/>
      <c r="CB87" s="5"/>
    </row>
    <row r="88" ht="24.0" customHeight="1">
      <c r="A88" s="26"/>
      <c r="B88" s="11"/>
      <c r="C88" s="11"/>
      <c r="D88" s="11"/>
      <c r="E88" s="11"/>
      <c r="F88" s="11"/>
      <c r="G88" s="11"/>
      <c r="H88" s="11"/>
      <c r="I88" s="11"/>
      <c r="J88" s="11"/>
      <c r="K88" s="11"/>
      <c r="L88" s="11"/>
      <c r="M88" s="11"/>
      <c r="N88" s="11"/>
      <c r="O88" s="11"/>
      <c r="P88" s="11"/>
      <c r="Q88" s="12"/>
      <c r="R88" s="26"/>
      <c r="S88" s="11"/>
      <c r="T88" s="11"/>
      <c r="U88" s="11"/>
      <c r="V88" s="11"/>
      <c r="W88" s="11"/>
      <c r="X88" s="11"/>
      <c r="Y88" s="11"/>
      <c r="Z88" s="11"/>
      <c r="AA88" s="11"/>
      <c r="AB88" s="11"/>
      <c r="AC88" s="11"/>
      <c r="AD88" s="11"/>
      <c r="AE88" s="11"/>
      <c r="AF88" s="11"/>
      <c r="AG88" s="11"/>
      <c r="AH88" s="11"/>
      <c r="AI88" s="11"/>
      <c r="AJ88" s="12"/>
      <c r="AK88" s="26"/>
      <c r="AL88" s="11"/>
      <c r="AM88" s="11"/>
      <c r="AN88" s="12"/>
      <c r="AO88" s="40"/>
      <c r="AP88" s="11"/>
      <c r="AQ88" s="11"/>
      <c r="AR88" s="11"/>
      <c r="AS88" s="11"/>
      <c r="AT88" s="12"/>
      <c r="AU88" s="40"/>
      <c r="AV88" s="11"/>
      <c r="AW88" s="11"/>
      <c r="AX88" s="11"/>
      <c r="AY88" s="11"/>
      <c r="AZ88" s="12"/>
      <c r="BA88" s="26" t="s">
        <v>41</v>
      </c>
      <c r="BB88" s="11"/>
      <c r="BC88" s="11"/>
      <c r="BD88" s="11"/>
      <c r="BE88" s="11"/>
      <c r="BF88" s="11"/>
      <c r="BG88" s="12"/>
      <c r="BH88" s="26"/>
      <c r="BI88" s="52"/>
      <c r="BJ88" s="52"/>
      <c r="BK88" s="52"/>
      <c r="BL88" s="52"/>
      <c r="BM88" s="53"/>
      <c r="BN88" s="5"/>
      <c r="BO88" s="50"/>
      <c r="BP88" s="5"/>
      <c r="BQ88" s="5"/>
      <c r="BR88" s="5"/>
      <c r="BS88" s="5"/>
      <c r="BT88" s="5"/>
      <c r="BU88" s="5"/>
      <c r="BV88" s="5"/>
      <c r="BW88" s="5"/>
      <c r="BX88" s="5"/>
      <c r="BY88" s="5"/>
      <c r="BZ88" s="5"/>
      <c r="CA88" s="5"/>
      <c r="CB88" s="5"/>
    </row>
    <row r="89" ht="24.0" customHeight="1">
      <c r="A89" s="26"/>
      <c r="B89" s="11"/>
      <c r="C89" s="11"/>
      <c r="D89" s="11"/>
      <c r="E89" s="11"/>
      <c r="F89" s="11"/>
      <c r="G89" s="11"/>
      <c r="H89" s="11"/>
      <c r="I89" s="11"/>
      <c r="J89" s="11"/>
      <c r="K89" s="11"/>
      <c r="L89" s="11"/>
      <c r="M89" s="11"/>
      <c r="N89" s="11"/>
      <c r="O89" s="11"/>
      <c r="P89" s="11"/>
      <c r="Q89" s="12"/>
      <c r="R89" s="26"/>
      <c r="S89" s="11"/>
      <c r="T89" s="11"/>
      <c r="U89" s="11"/>
      <c r="V89" s="11"/>
      <c r="W89" s="11"/>
      <c r="X89" s="11"/>
      <c r="Y89" s="11"/>
      <c r="Z89" s="11"/>
      <c r="AA89" s="11"/>
      <c r="AB89" s="11"/>
      <c r="AC89" s="11"/>
      <c r="AD89" s="11"/>
      <c r="AE89" s="11"/>
      <c r="AF89" s="11"/>
      <c r="AG89" s="11"/>
      <c r="AH89" s="11"/>
      <c r="AI89" s="11"/>
      <c r="AJ89" s="12"/>
      <c r="AK89" s="26"/>
      <c r="AL89" s="11"/>
      <c r="AM89" s="11"/>
      <c r="AN89" s="12"/>
      <c r="AO89" s="40"/>
      <c r="AP89" s="11"/>
      <c r="AQ89" s="11"/>
      <c r="AR89" s="11"/>
      <c r="AS89" s="11"/>
      <c r="AT89" s="12"/>
      <c r="AU89" s="40"/>
      <c r="AV89" s="11"/>
      <c r="AW89" s="11"/>
      <c r="AX89" s="11"/>
      <c r="AY89" s="11"/>
      <c r="AZ89" s="12"/>
      <c r="BA89" s="26" t="s">
        <v>41</v>
      </c>
      <c r="BB89" s="11"/>
      <c r="BC89" s="11"/>
      <c r="BD89" s="11"/>
      <c r="BE89" s="11"/>
      <c r="BF89" s="11"/>
      <c r="BG89" s="12"/>
      <c r="BH89" s="26"/>
      <c r="BI89" s="11"/>
      <c r="BJ89" s="11"/>
      <c r="BK89" s="11"/>
      <c r="BL89" s="11"/>
      <c r="BM89" s="12"/>
      <c r="BN89" s="5"/>
      <c r="BO89" s="50"/>
      <c r="BP89" s="5"/>
      <c r="BQ89" s="5"/>
      <c r="BR89" s="5"/>
      <c r="BS89" s="5"/>
      <c r="BT89" s="5"/>
      <c r="BU89" s="5"/>
      <c r="BV89" s="5"/>
      <c r="BW89" s="5"/>
      <c r="BX89" s="5"/>
      <c r="BY89" s="5"/>
      <c r="BZ89" s="5"/>
      <c r="CA89" s="5"/>
      <c r="CB89" s="5"/>
    </row>
    <row r="90" ht="48.0" customHeight="1">
      <c r="A90" s="26"/>
      <c r="B90" s="11"/>
      <c r="C90" s="11"/>
      <c r="D90" s="11"/>
      <c r="E90" s="11"/>
      <c r="F90" s="11"/>
      <c r="G90" s="11"/>
      <c r="H90" s="11"/>
      <c r="I90" s="11"/>
      <c r="J90" s="11"/>
      <c r="K90" s="11"/>
      <c r="L90" s="11"/>
      <c r="M90" s="11"/>
      <c r="N90" s="11"/>
      <c r="O90" s="11"/>
      <c r="P90" s="11"/>
      <c r="Q90" s="12"/>
      <c r="R90" s="26"/>
      <c r="S90" s="11"/>
      <c r="T90" s="11"/>
      <c r="U90" s="11"/>
      <c r="V90" s="11"/>
      <c r="W90" s="11"/>
      <c r="X90" s="11"/>
      <c r="Y90" s="11"/>
      <c r="Z90" s="11"/>
      <c r="AA90" s="11"/>
      <c r="AB90" s="11"/>
      <c r="AC90" s="11"/>
      <c r="AD90" s="11"/>
      <c r="AE90" s="11"/>
      <c r="AF90" s="11"/>
      <c r="AG90" s="11"/>
      <c r="AH90" s="11"/>
      <c r="AI90" s="11"/>
      <c r="AJ90" s="12"/>
      <c r="AK90" s="26"/>
      <c r="AL90" s="11"/>
      <c r="AM90" s="11"/>
      <c r="AN90" s="12"/>
      <c r="AO90" s="40"/>
      <c r="AP90" s="11"/>
      <c r="AQ90" s="11"/>
      <c r="AR90" s="11"/>
      <c r="AS90" s="11"/>
      <c r="AT90" s="12"/>
      <c r="AU90" s="40"/>
      <c r="AV90" s="11"/>
      <c r="AW90" s="11"/>
      <c r="AX90" s="11"/>
      <c r="AY90" s="11"/>
      <c r="AZ90" s="12"/>
      <c r="BA90" s="26" t="s">
        <v>41</v>
      </c>
      <c r="BB90" s="11"/>
      <c r="BC90" s="11"/>
      <c r="BD90" s="11"/>
      <c r="BE90" s="11"/>
      <c r="BF90" s="11"/>
      <c r="BG90" s="12"/>
      <c r="BH90" s="26"/>
      <c r="BI90" s="11"/>
      <c r="BJ90" s="11"/>
      <c r="BK90" s="11"/>
      <c r="BL90" s="11"/>
      <c r="BM90" s="12"/>
      <c r="BN90" s="5"/>
      <c r="BO90" s="50"/>
      <c r="BP90" s="5"/>
      <c r="BQ90" s="5"/>
      <c r="BR90" s="5"/>
      <c r="BS90" s="5"/>
      <c r="BT90" s="5"/>
      <c r="BU90" s="5"/>
      <c r="BV90" s="5"/>
      <c r="BW90" s="5"/>
      <c r="BX90" s="5"/>
      <c r="BY90" s="5"/>
      <c r="BZ90" s="5"/>
      <c r="CA90" s="5"/>
      <c r="CB90" s="5"/>
    </row>
    <row r="91" ht="10.5" customHeight="1">
      <c r="A91" s="38"/>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5"/>
      <c r="BO91" s="5"/>
      <c r="BP91" s="5"/>
      <c r="BQ91" s="5"/>
      <c r="BR91" s="5"/>
      <c r="BS91" s="5"/>
      <c r="BT91" s="5"/>
      <c r="BU91" s="5"/>
      <c r="BV91" s="5"/>
      <c r="BW91" s="5"/>
      <c r="BX91" s="5"/>
      <c r="BY91" s="5"/>
      <c r="BZ91" s="5"/>
      <c r="CA91" s="5"/>
      <c r="CB91" s="5"/>
    </row>
    <row r="92" ht="18.75" customHeight="1">
      <c r="A92" s="7" t="s">
        <v>46</v>
      </c>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5"/>
      <c r="BO92" s="5"/>
      <c r="BP92" s="5"/>
      <c r="BQ92" s="5"/>
      <c r="BR92" s="5"/>
      <c r="BS92" s="5"/>
      <c r="BT92" s="5"/>
      <c r="BU92" s="5"/>
      <c r="BV92" s="5"/>
      <c r="BW92" s="5"/>
      <c r="BX92" s="5"/>
      <c r="BY92" s="5"/>
      <c r="BZ92" s="5"/>
      <c r="CA92" s="5"/>
      <c r="CB92" s="5"/>
    </row>
    <row r="93" ht="10.5" customHeight="1">
      <c r="A93" s="38"/>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5"/>
      <c r="BO93" s="5"/>
      <c r="BP93" s="5"/>
      <c r="BQ93" s="5"/>
      <c r="BR93" s="5"/>
      <c r="BS93" s="5"/>
      <c r="BT93" s="5"/>
      <c r="BU93" s="5"/>
      <c r="BV93" s="5"/>
      <c r="BW93" s="5"/>
      <c r="BX93" s="5"/>
      <c r="BY93" s="5"/>
      <c r="BZ93" s="5"/>
      <c r="CA93" s="5"/>
      <c r="CB93" s="5"/>
    </row>
    <row r="94" ht="15.75" customHeight="1">
      <c r="A94" s="54" t="s">
        <v>47</v>
      </c>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4"/>
      <c r="BO94" s="5"/>
      <c r="BP94" s="5"/>
      <c r="BQ94" s="5"/>
      <c r="BR94" s="5"/>
      <c r="BS94" s="5"/>
      <c r="BT94" s="5"/>
      <c r="BU94" s="5"/>
      <c r="BV94" s="5"/>
      <c r="BW94" s="5"/>
      <c r="BX94" s="5"/>
      <c r="BY94" s="5"/>
      <c r="BZ94" s="5"/>
      <c r="CA94" s="5"/>
      <c r="CB94" s="5"/>
    </row>
    <row r="95" ht="38.25" customHeight="1">
      <c r="A95" s="55" t="s">
        <v>48</v>
      </c>
      <c r="B95" s="11"/>
      <c r="C95" s="11"/>
      <c r="D95" s="11"/>
      <c r="E95" s="11"/>
      <c r="F95" s="11"/>
      <c r="G95" s="11"/>
      <c r="H95" s="12"/>
      <c r="I95" s="56" t="s">
        <v>49</v>
      </c>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2"/>
      <c r="BN95" s="4"/>
      <c r="BO95" s="5"/>
      <c r="BP95" s="4"/>
      <c r="BQ95" s="4"/>
      <c r="BR95" s="4"/>
      <c r="BS95" s="4"/>
      <c r="BT95" s="4"/>
      <c r="BU95" s="4"/>
      <c r="BV95" s="4"/>
      <c r="BW95" s="4"/>
      <c r="BX95" s="4"/>
      <c r="BY95" s="4"/>
      <c r="BZ95" s="4"/>
      <c r="CA95" s="4"/>
      <c r="CB95" s="4"/>
    </row>
    <row r="96" ht="10.5" customHeight="1">
      <c r="A96" s="38"/>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5"/>
      <c r="BO96" s="5"/>
      <c r="BP96" s="5"/>
      <c r="BQ96" s="5"/>
      <c r="BR96" s="5"/>
      <c r="BS96" s="5"/>
      <c r="BT96" s="5"/>
      <c r="BU96" s="5"/>
      <c r="BV96" s="5"/>
      <c r="BW96" s="5"/>
      <c r="BX96" s="5"/>
      <c r="BY96" s="5"/>
      <c r="BZ96" s="5"/>
      <c r="CA96" s="5"/>
      <c r="CB96" s="5"/>
    </row>
    <row r="97" ht="12.75" customHeight="1">
      <c r="A97" s="57" t="s">
        <v>50</v>
      </c>
      <c r="B97" s="37"/>
      <c r="C97" s="37"/>
      <c r="D97" s="37"/>
      <c r="E97" s="37"/>
      <c r="F97" s="37"/>
      <c r="G97" s="37"/>
      <c r="H97" s="37"/>
      <c r="I97" s="37"/>
      <c r="J97" s="37"/>
      <c r="K97" s="37"/>
      <c r="L97" s="37"/>
      <c r="M97" s="37"/>
      <c r="N97" s="37"/>
      <c r="O97" s="37"/>
      <c r="P97" s="37"/>
      <c r="Q97" s="58"/>
      <c r="R97" s="57" t="s">
        <v>51</v>
      </c>
      <c r="S97" s="37"/>
      <c r="T97" s="37"/>
      <c r="U97" s="58"/>
      <c r="V97" s="57" t="s">
        <v>52</v>
      </c>
      <c r="W97" s="37"/>
      <c r="X97" s="37"/>
      <c r="Y97" s="37"/>
      <c r="Z97" s="37"/>
      <c r="AA97" s="37"/>
      <c r="AB97" s="58"/>
      <c r="AC97" s="59" t="s">
        <v>53</v>
      </c>
      <c r="AD97" s="37"/>
      <c r="AE97" s="37"/>
      <c r="AF97" s="37"/>
      <c r="AG97" s="37"/>
      <c r="AH97" s="37"/>
      <c r="AI97" s="37"/>
      <c r="AJ97" s="37"/>
      <c r="AK97" s="37"/>
      <c r="AL97" s="58"/>
      <c r="AM97" s="57" t="s">
        <v>39</v>
      </c>
      <c r="AN97" s="37"/>
      <c r="AO97" s="37"/>
      <c r="AP97" s="37"/>
      <c r="AQ97" s="37"/>
      <c r="AR97" s="58"/>
      <c r="AS97" s="57" t="s">
        <v>40</v>
      </c>
      <c r="AT97" s="37"/>
      <c r="AU97" s="37"/>
      <c r="AV97" s="37"/>
      <c r="AW97" s="37"/>
      <c r="AX97" s="58"/>
      <c r="AY97" s="10" t="s">
        <v>54</v>
      </c>
      <c r="AZ97" s="11"/>
      <c r="BA97" s="11"/>
      <c r="BB97" s="11"/>
      <c r="BC97" s="11"/>
      <c r="BD97" s="11"/>
      <c r="BE97" s="11"/>
      <c r="BF97" s="11"/>
      <c r="BG97" s="12"/>
      <c r="BH97" s="57" t="s">
        <v>20</v>
      </c>
      <c r="BI97" s="37"/>
      <c r="BJ97" s="37"/>
      <c r="BK97" s="37"/>
      <c r="BL97" s="37"/>
      <c r="BM97" s="58"/>
      <c r="BN97" s="4"/>
      <c r="BO97" s="5"/>
      <c r="BP97" s="4"/>
      <c r="BQ97" s="4"/>
      <c r="BR97" s="4"/>
      <c r="BS97" s="4"/>
      <c r="BT97" s="4"/>
      <c r="BU97" s="4"/>
      <c r="BV97" s="4"/>
      <c r="BW97" s="4"/>
      <c r="BX97" s="4"/>
      <c r="BY97" s="4"/>
      <c r="BZ97" s="4"/>
      <c r="CA97" s="4"/>
      <c r="CB97" s="4"/>
    </row>
    <row r="98" ht="12.75" customHeight="1">
      <c r="A98" s="60"/>
      <c r="B98" s="20"/>
      <c r="C98" s="20"/>
      <c r="D98" s="20"/>
      <c r="E98" s="20"/>
      <c r="F98" s="20"/>
      <c r="G98" s="20"/>
      <c r="H98" s="20"/>
      <c r="I98" s="20"/>
      <c r="J98" s="20"/>
      <c r="K98" s="20"/>
      <c r="L98" s="20"/>
      <c r="M98" s="20"/>
      <c r="N98" s="20"/>
      <c r="O98" s="20"/>
      <c r="P98" s="20"/>
      <c r="Q98" s="21"/>
      <c r="R98" s="60"/>
      <c r="S98" s="20"/>
      <c r="T98" s="20"/>
      <c r="U98" s="21"/>
      <c r="V98" s="60"/>
      <c r="W98" s="20"/>
      <c r="X98" s="20"/>
      <c r="Y98" s="20"/>
      <c r="Z98" s="20"/>
      <c r="AA98" s="20"/>
      <c r="AB98" s="21"/>
      <c r="AC98" s="61"/>
      <c r="AD98" s="20"/>
      <c r="AE98" s="20"/>
      <c r="AF98" s="20"/>
      <c r="AG98" s="20"/>
      <c r="AH98" s="20"/>
      <c r="AI98" s="20"/>
      <c r="AJ98" s="20"/>
      <c r="AK98" s="20"/>
      <c r="AL98" s="21"/>
      <c r="AM98" s="60"/>
      <c r="AN98" s="20"/>
      <c r="AO98" s="20"/>
      <c r="AP98" s="20"/>
      <c r="AQ98" s="20"/>
      <c r="AR98" s="21"/>
      <c r="AS98" s="60"/>
      <c r="AT98" s="20"/>
      <c r="AU98" s="20"/>
      <c r="AV98" s="20"/>
      <c r="AW98" s="20"/>
      <c r="AX98" s="21"/>
      <c r="AY98" s="10" t="s">
        <v>55</v>
      </c>
      <c r="AZ98" s="11"/>
      <c r="BA98" s="12"/>
      <c r="BB98" s="10" t="s">
        <v>56</v>
      </c>
      <c r="BC98" s="11"/>
      <c r="BD98" s="12"/>
      <c r="BE98" s="10" t="s">
        <v>57</v>
      </c>
      <c r="BF98" s="11"/>
      <c r="BG98" s="12"/>
      <c r="BH98" s="60"/>
      <c r="BI98" s="20"/>
      <c r="BJ98" s="20"/>
      <c r="BK98" s="20"/>
      <c r="BL98" s="20"/>
      <c r="BM98" s="21"/>
      <c r="BN98" s="4"/>
      <c r="BO98" s="5"/>
      <c r="BP98" s="4"/>
      <c r="BQ98" s="4"/>
      <c r="BR98" s="4"/>
      <c r="BS98" s="4"/>
      <c r="BT98" s="4"/>
      <c r="BU98" s="4"/>
      <c r="BV98" s="4"/>
      <c r="BW98" s="4"/>
      <c r="BX98" s="4"/>
      <c r="BY98" s="4"/>
      <c r="BZ98" s="4"/>
      <c r="CA98" s="4"/>
      <c r="CB98" s="4"/>
    </row>
    <row r="99" ht="30.0" customHeight="1">
      <c r="A99" s="26"/>
      <c r="B99" s="11"/>
      <c r="C99" s="11"/>
      <c r="D99" s="11"/>
      <c r="E99" s="11"/>
      <c r="F99" s="11"/>
      <c r="G99" s="11"/>
      <c r="H99" s="11"/>
      <c r="I99" s="11"/>
      <c r="J99" s="11"/>
      <c r="K99" s="11"/>
      <c r="L99" s="11"/>
      <c r="M99" s="11"/>
      <c r="N99" s="11"/>
      <c r="O99" s="11"/>
      <c r="P99" s="11"/>
      <c r="Q99" s="12"/>
      <c r="R99" s="47"/>
      <c r="S99" s="11"/>
      <c r="T99" s="11"/>
      <c r="U99" s="12"/>
      <c r="V99" s="26"/>
      <c r="W99" s="11"/>
      <c r="X99" s="11"/>
      <c r="Y99" s="11"/>
      <c r="Z99" s="11"/>
      <c r="AA99" s="11"/>
      <c r="AB99" s="12"/>
      <c r="AC99" s="52"/>
      <c r="AD99" s="11"/>
      <c r="AE99" s="11"/>
      <c r="AF99" s="11"/>
      <c r="AG99" s="11"/>
      <c r="AH99" s="11"/>
      <c r="AI99" s="11"/>
      <c r="AJ99" s="11"/>
      <c r="AK99" s="11"/>
      <c r="AL99" s="12"/>
      <c r="AM99" s="40"/>
      <c r="AN99" s="11"/>
      <c r="AO99" s="11"/>
      <c r="AP99" s="11"/>
      <c r="AQ99" s="11"/>
      <c r="AR99" s="12"/>
      <c r="AS99" s="40"/>
      <c r="AT99" s="11"/>
      <c r="AU99" s="11"/>
      <c r="AV99" s="11"/>
      <c r="AW99" s="11"/>
      <c r="AX99" s="12"/>
      <c r="AY99" s="26"/>
      <c r="AZ99" s="11"/>
      <c r="BA99" s="12"/>
      <c r="BB99" s="26"/>
      <c r="BC99" s="11"/>
      <c r="BD99" s="12"/>
      <c r="BE99" s="26"/>
      <c r="BF99" s="11"/>
      <c r="BG99" s="12"/>
      <c r="BH99" s="26"/>
      <c r="BI99" s="11"/>
      <c r="BJ99" s="11"/>
      <c r="BK99" s="11"/>
      <c r="BL99" s="11"/>
      <c r="BM99" s="12"/>
      <c r="BN99" s="4"/>
      <c r="BO99" s="5"/>
      <c r="BP99" s="4"/>
      <c r="BQ99" s="4"/>
      <c r="BR99" s="4"/>
      <c r="BS99" s="4"/>
      <c r="BT99" s="4"/>
      <c r="BU99" s="4"/>
      <c r="BV99" s="4"/>
      <c r="BW99" s="4"/>
      <c r="BX99" s="4"/>
      <c r="BY99" s="4"/>
      <c r="BZ99" s="4"/>
      <c r="CA99" s="4"/>
      <c r="CB99" s="4"/>
    </row>
    <row r="100" ht="79.5" customHeight="1">
      <c r="A100" s="62" t="s">
        <v>58</v>
      </c>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2"/>
      <c r="BN100" s="4"/>
      <c r="BO100" s="5"/>
      <c r="BP100" s="4"/>
      <c r="BQ100" s="4"/>
      <c r="BR100" s="4"/>
      <c r="BS100" s="4"/>
      <c r="BT100" s="4"/>
      <c r="BU100" s="4"/>
      <c r="BV100" s="4"/>
      <c r="BW100" s="4"/>
      <c r="BX100" s="4"/>
      <c r="BY100" s="4"/>
      <c r="BZ100" s="4"/>
      <c r="CA100" s="4"/>
      <c r="CB100" s="4"/>
    </row>
    <row r="101" ht="8.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9"/>
      <c r="BK101" s="5"/>
      <c r="BL101" s="5"/>
      <c r="BM101" s="5"/>
      <c r="BN101" s="4"/>
      <c r="BO101" s="5"/>
      <c r="BP101" s="5"/>
      <c r="BQ101" s="5"/>
      <c r="BR101" s="5"/>
      <c r="BS101" s="5"/>
      <c r="BT101" s="5"/>
      <c r="BU101" s="5"/>
      <c r="BV101" s="5"/>
      <c r="BW101" s="5"/>
      <c r="BX101" s="5"/>
      <c r="BY101" s="5"/>
      <c r="BZ101" s="5"/>
      <c r="CA101" s="5"/>
      <c r="CB101" s="5"/>
    </row>
    <row r="102" ht="12.75" customHeight="1">
      <c r="A102" s="57" t="s">
        <v>50</v>
      </c>
      <c r="B102" s="37"/>
      <c r="C102" s="37"/>
      <c r="D102" s="37"/>
      <c r="E102" s="37"/>
      <c r="F102" s="37"/>
      <c r="G102" s="37"/>
      <c r="H102" s="37"/>
      <c r="I102" s="37"/>
      <c r="J102" s="37"/>
      <c r="K102" s="37"/>
      <c r="L102" s="37"/>
      <c r="M102" s="37"/>
      <c r="N102" s="37"/>
      <c r="O102" s="37"/>
      <c r="P102" s="37"/>
      <c r="Q102" s="58"/>
      <c r="R102" s="57" t="s">
        <v>51</v>
      </c>
      <c r="S102" s="37"/>
      <c r="T102" s="37"/>
      <c r="U102" s="58"/>
      <c r="V102" s="57" t="s">
        <v>52</v>
      </c>
      <c r="W102" s="37"/>
      <c r="X102" s="37"/>
      <c r="Y102" s="37"/>
      <c r="Z102" s="37"/>
      <c r="AA102" s="37"/>
      <c r="AB102" s="58"/>
      <c r="AC102" s="57" t="s">
        <v>53</v>
      </c>
      <c r="AD102" s="37"/>
      <c r="AE102" s="37"/>
      <c r="AF102" s="37"/>
      <c r="AG102" s="37"/>
      <c r="AH102" s="37"/>
      <c r="AI102" s="37"/>
      <c r="AJ102" s="37"/>
      <c r="AK102" s="37"/>
      <c r="AL102" s="58"/>
      <c r="AM102" s="57" t="s">
        <v>39</v>
      </c>
      <c r="AN102" s="37"/>
      <c r="AO102" s="37"/>
      <c r="AP102" s="37"/>
      <c r="AQ102" s="37"/>
      <c r="AR102" s="58"/>
      <c r="AS102" s="57" t="s">
        <v>40</v>
      </c>
      <c r="AT102" s="37"/>
      <c r="AU102" s="37"/>
      <c r="AV102" s="37"/>
      <c r="AW102" s="37"/>
      <c r="AX102" s="58"/>
      <c r="AY102" s="10" t="s">
        <v>54</v>
      </c>
      <c r="AZ102" s="11"/>
      <c r="BA102" s="11"/>
      <c r="BB102" s="11"/>
      <c r="BC102" s="11"/>
      <c r="BD102" s="11"/>
      <c r="BE102" s="11"/>
      <c r="BF102" s="11"/>
      <c r="BG102" s="12"/>
      <c r="BH102" s="57" t="s">
        <v>20</v>
      </c>
      <c r="BI102" s="37"/>
      <c r="BJ102" s="37"/>
      <c r="BK102" s="37"/>
      <c r="BL102" s="37"/>
      <c r="BM102" s="58"/>
      <c r="BN102" s="4"/>
      <c r="BO102" s="5"/>
      <c r="BP102" s="5"/>
      <c r="BQ102" s="5"/>
      <c r="BR102" s="5"/>
      <c r="BS102" s="5"/>
      <c r="BT102" s="5"/>
      <c r="BU102" s="5"/>
      <c r="BV102" s="5"/>
      <c r="BW102" s="5"/>
      <c r="BX102" s="5"/>
      <c r="BY102" s="5"/>
      <c r="BZ102" s="5"/>
      <c r="CA102" s="5"/>
      <c r="CB102" s="5"/>
    </row>
    <row r="103" ht="12.75" customHeight="1">
      <c r="A103" s="60"/>
      <c r="B103" s="20"/>
      <c r="C103" s="20"/>
      <c r="D103" s="20"/>
      <c r="E103" s="20"/>
      <c r="F103" s="20"/>
      <c r="G103" s="20"/>
      <c r="H103" s="20"/>
      <c r="I103" s="20"/>
      <c r="J103" s="20"/>
      <c r="K103" s="20"/>
      <c r="L103" s="20"/>
      <c r="M103" s="20"/>
      <c r="N103" s="20"/>
      <c r="O103" s="20"/>
      <c r="P103" s="20"/>
      <c r="Q103" s="21"/>
      <c r="R103" s="60"/>
      <c r="S103" s="20"/>
      <c r="T103" s="20"/>
      <c r="U103" s="21"/>
      <c r="V103" s="60"/>
      <c r="W103" s="20"/>
      <c r="X103" s="20"/>
      <c r="Y103" s="20"/>
      <c r="Z103" s="20"/>
      <c r="AA103" s="20"/>
      <c r="AB103" s="21"/>
      <c r="AC103" s="60"/>
      <c r="AD103" s="20"/>
      <c r="AE103" s="20"/>
      <c r="AF103" s="20"/>
      <c r="AG103" s="20"/>
      <c r="AH103" s="20"/>
      <c r="AI103" s="20"/>
      <c r="AJ103" s="20"/>
      <c r="AK103" s="20"/>
      <c r="AL103" s="21"/>
      <c r="AM103" s="60"/>
      <c r="AN103" s="20"/>
      <c r="AO103" s="20"/>
      <c r="AP103" s="20"/>
      <c r="AQ103" s="20"/>
      <c r="AR103" s="21"/>
      <c r="AS103" s="60"/>
      <c r="AT103" s="20"/>
      <c r="AU103" s="20"/>
      <c r="AV103" s="20"/>
      <c r="AW103" s="20"/>
      <c r="AX103" s="21"/>
      <c r="AY103" s="10" t="s">
        <v>55</v>
      </c>
      <c r="AZ103" s="11"/>
      <c r="BA103" s="12"/>
      <c r="BB103" s="10" t="s">
        <v>56</v>
      </c>
      <c r="BC103" s="11"/>
      <c r="BD103" s="12"/>
      <c r="BE103" s="10" t="s">
        <v>57</v>
      </c>
      <c r="BF103" s="11"/>
      <c r="BG103" s="12"/>
      <c r="BH103" s="60"/>
      <c r="BI103" s="20"/>
      <c r="BJ103" s="20"/>
      <c r="BK103" s="20"/>
      <c r="BL103" s="20"/>
      <c r="BM103" s="21"/>
      <c r="BN103" s="4"/>
      <c r="BO103" s="5"/>
      <c r="BP103" s="5"/>
      <c r="BQ103" s="5"/>
      <c r="BR103" s="5"/>
      <c r="BS103" s="5"/>
      <c r="BT103" s="5"/>
      <c r="BU103" s="5"/>
      <c r="BV103" s="5"/>
      <c r="BW103" s="5"/>
      <c r="BX103" s="5"/>
      <c r="BY103" s="5"/>
      <c r="BZ103" s="5"/>
      <c r="CA103" s="5"/>
      <c r="CB103" s="5"/>
    </row>
    <row r="104" ht="48.75" customHeight="1">
      <c r="A104" s="26"/>
      <c r="B104" s="11"/>
      <c r="C104" s="11"/>
      <c r="D104" s="11"/>
      <c r="E104" s="11"/>
      <c r="F104" s="11"/>
      <c r="G104" s="11"/>
      <c r="H104" s="11"/>
      <c r="I104" s="11"/>
      <c r="J104" s="11"/>
      <c r="K104" s="11"/>
      <c r="L104" s="11"/>
      <c r="M104" s="11"/>
      <c r="N104" s="11"/>
      <c r="O104" s="11"/>
      <c r="P104" s="11"/>
      <c r="Q104" s="12"/>
      <c r="R104" s="47"/>
      <c r="S104" s="11"/>
      <c r="T104" s="11"/>
      <c r="U104" s="12"/>
      <c r="V104" s="26"/>
      <c r="W104" s="11"/>
      <c r="X104" s="11"/>
      <c r="Y104" s="11"/>
      <c r="Z104" s="11"/>
      <c r="AA104" s="11"/>
      <c r="AB104" s="12"/>
      <c r="AC104" s="26"/>
      <c r="AD104" s="11"/>
      <c r="AE104" s="11"/>
      <c r="AF104" s="11"/>
      <c r="AG104" s="11"/>
      <c r="AH104" s="11"/>
      <c r="AI104" s="11"/>
      <c r="AJ104" s="11"/>
      <c r="AK104" s="11"/>
      <c r="AL104" s="12"/>
      <c r="AM104" s="40"/>
      <c r="AN104" s="11"/>
      <c r="AO104" s="11"/>
      <c r="AP104" s="11"/>
      <c r="AQ104" s="11"/>
      <c r="AR104" s="12"/>
      <c r="AS104" s="40"/>
      <c r="AT104" s="11"/>
      <c r="AU104" s="11"/>
      <c r="AV104" s="11"/>
      <c r="AW104" s="11"/>
      <c r="AX104" s="12"/>
      <c r="AY104" s="26"/>
      <c r="AZ104" s="11"/>
      <c r="BA104" s="12"/>
      <c r="BB104" s="26"/>
      <c r="BC104" s="11"/>
      <c r="BD104" s="12"/>
      <c r="BE104" s="26"/>
      <c r="BF104" s="11"/>
      <c r="BG104" s="12"/>
      <c r="BH104" s="26"/>
      <c r="BI104" s="11"/>
      <c r="BJ104" s="11"/>
      <c r="BK104" s="11"/>
      <c r="BL104" s="11"/>
      <c r="BM104" s="12"/>
      <c r="BN104" s="4"/>
      <c r="BO104" s="5"/>
      <c r="BP104" s="5"/>
      <c r="BQ104" s="5"/>
      <c r="BR104" s="5"/>
      <c r="BS104" s="5"/>
      <c r="BT104" s="5"/>
      <c r="BU104" s="5"/>
      <c r="BV104" s="5"/>
      <c r="BW104" s="5"/>
      <c r="BX104" s="5"/>
      <c r="BY104" s="5"/>
      <c r="BZ104" s="5"/>
      <c r="CA104" s="5"/>
      <c r="CB104" s="5"/>
    </row>
    <row r="105" ht="79.5" customHeight="1">
      <c r="A105" s="62" t="s">
        <v>59</v>
      </c>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2"/>
      <c r="BN105" s="4"/>
      <c r="BO105" s="5"/>
      <c r="BP105" s="5"/>
      <c r="BQ105" s="5"/>
      <c r="BR105" s="5"/>
      <c r="BS105" s="5"/>
      <c r="BT105" s="5"/>
      <c r="BU105" s="5"/>
      <c r="BV105" s="5"/>
      <c r="BW105" s="5"/>
      <c r="BX105" s="5"/>
      <c r="BY105" s="5"/>
      <c r="BZ105" s="5"/>
      <c r="CA105" s="5"/>
      <c r="CB105" s="5"/>
    </row>
    <row r="106" ht="8.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9"/>
      <c r="BK106" s="5"/>
      <c r="BL106" s="5"/>
      <c r="BM106" s="5"/>
      <c r="BN106" s="4"/>
      <c r="BO106" s="5"/>
      <c r="BP106" s="5"/>
      <c r="BQ106" s="5"/>
      <c r="BR106" s="5"/>
      <c r="BS106" s="5"/>
      <c r="BT106" s="5"/>
      <c r="BU106" s="5"/>
      <c r="BV106" s="5"/>
      <c r="BW106" s="5"/>
      <c r="BX106" s="5"/>
      <c r="BY106" s="5"/>
      <c r="BZ106" s="5"/>
      <c r="CA106" s="5"/>
      <c r="CB106" s="5"/>
    </row>
    <row r="107" ht="12.75" customHeight="1">
      <c r="A107" s="57" t="s">
        <v>50</v>
      </c>
      <c r="B107" s="37"/>
      <c r="C107" s="37"/>
      <c r="D107" s="37"/>
      <c r="E107" s="37"/>
      <c r="F107" s="37"/>
      <c r="G107" s="37"/>
      <c r="H107" s="37"/>
      <c r="I107" s="37"/>
      <c r="J107" s="37"/>
      <c r="K107" s="37"/>
      <c r="L107" s="37"/>
      <c r="M107" s="37"/>
      <c r="N107" s="37"/>
      <c r="O107" s="37"/>
      <c r="P107" s="37"/>
      <c r="Q107" s="58"/>
      <c r="R107" s="57" t="s">
        <v>51</v>
      </c>
      <c r="S107" s="37"/>
      <c r="T107" s="37"/>
      <c r="U107" s="58"/>
      <c r="V107" s="57" t="s">
        <v>52</v>
      </c>
      <c r="W107" s="37"/>
      <c r="X107" s="37"/>
      <c r="Y107" s="37"/>
      <c r="Z107" s="37"/>
      <c r="AA107" s="37"/>
      <c r="AB107" s="58"/>
      <c r="AC107" s="57" t="s">
        <v>53</v>
      </c>
      <c r="AD107" s="37"/>
      <c r="AE107" s="37"/>
      <c r="AF107" s="37"/>
      <c r="AG107" s="37"/>
      <c r="AH107" s="37"/>
      <c r="AI107" s="37"/>
      <c r="AJ107" s="37"/>
      <c r="AK107" s="37"/>
      <c r="AL107" s="58"/>
      <c r="AM107" s="57" t="s">
        <v>39</v>
      </c>
      <c r="AN107" s="37"/>
      <c r="AO107" s="37"/>
      <c r="AP107" s="37"/>
      <c r="AQ107" s="37"/>
      <c r="AR107" s="58"/>
      <c r="AS107" s="57" t="s">
        <v>40</v>
      </c>
      <c r="AT107" s="37"/>
      <c r="AU107" s="37"/>
      <c r="AV107" s="37"/>
      <c r="AW107" s="37"/>
      <c r="AX107" s="58"/>
      <c r="AY107" s="10" t="s">
        <v>54</v>
      </c>
      <c r="AZ107" s="11"/>
      <c r="BA107" s="11"/>
      <c r="BB107" s="11"/>
      <c r="BC107" s="11"/>
      <c r="BD107" s="11"/>
      <c r="BE107" s="11"/>
      <c r="BF107" s="11"/>
      <c r="BG107" s="12"/>
      <c r="BH107" s="57" t="s">
        <v>20</v>
      </c>
      <c r="BI107" s="37"/>
      <c r="BJ107" s="37"/>
      <c r="BK107" s="37"/>
      <c r="BL107" s="37"/>
      <c r="BM107" s="58"/>
      <c r="BN107" s="4"/>
      <c r="BO107" s="5"/>
      <c r="BP107" s="5"/>
      <c r="BQ107" s="5"/>
      <c r="BR107" s="5"/>
      <c r="BS107" s="5"/>
      <c r="BT107" s="5"/>
      <c r="BU107" s="5"/>
      <c r="BV107" s="5"/>
      <c r="BW107" s="5"/>
      <c r="BX107" s="5"/>
      <c r="BY107" s="5"/>
      <c r="BZ107" s="5"/>
      <c r="CA107" s="5"/>
      <c r="CB107" s="5"/>
    </row>
    <row r="108" ht="12.75" customHeight="1">
      <c r="A108" s="60"/>
      <c r="B108" s="20"/>
      <c r="C108" s="20"/>
      <c r="D108" s="20"/>
      <c r="E108" s="20"/>
      <c r="F108" s="20"/>
      <c r="G108" s="20"/>
      <c r="H108" s="20"/>
      <c r="I108" s="20"/>
      <c r="J108" s="20"/>
      <c r="K108" s="20"/>
      <c r="L108" s="20"/>
      <c r="M108" s="20"/>
      <c r="N108" s="20"/>
      <c r="O108" s="20"/>
      <c r="P108" s="20"/>
      <c r="Q108" s="21"/>
      <c r="R108" s="60"/>
      <c r="S108" s="20"/>
      <c r="T108" s="20"/>
      <c r="U108" s="21"/>
      <c r="V108" s="60"/>
      <c r="W108" s="20"/>
      <c r="X108" s="20"/>
      <c r="Y108" s="20"/>
      <c r="Z108" s="20"/>
      <c r="AA108" s="20"/>
      <c r="AB108" s="21"/>
      <c r="AC108" s="60"/>
      <c r="AD108" s="20"/>
      <c r="AE108" s="20"/>
      <c r="AF108" s="20"/>
      <c r="AG108" s="20"/>
      <c r="AH108" s="20"/>
      <c r="AI108" s="20"/>
      <c r="AJ108" s="20"/>
      <c r="AK108" s="20"/>
      <c r="AL108" s="21"/>
      <c r="AM108" s="60"/>
      <c r="AN108" s="20"/>
      <c r="AO108" s="20"/>
      <c r="AP108" s="20"/>
      <c r="AQ108" s="20"/>
      <c r="AR108" s="21"/>
      <c r="AS108" s="60"/>
      <c r="AT108" s="20"/>
      <c r="AU108" s="20"/>
      <c r="AV108" s="20"/>
      <c r="AW108" s="20"/>
      <c r="AX108" s="21"/>
      <c r="AY108" s="10" t="s">
        <v>55</v>
      </c>
      <c r="AZ108" s="11"/>
      <c r="BA108" s="12"/>
      <c r="BB108" s="10" t="s">
        <v>56</v>
      </c>
      <c r="BC108" s="11"/>
      <c r="BD108" s="12"/>
      <c r="BE108" s="10" t="s">
        <v>57</v>
      </c>
      <c r="BF108" s="11"/>
      <c r="BG108" s="12"/>
      <c r="BH108" s="60"/>
      <c r="BI108" s="20"/>
      <c r="BJ108" s="20"/>
      <c r="BK108" s="20"/>
      <c r="BL108" s="20"/>
      <c r="BM108" s="21"/>
      <c r="BN108" s="4"/>
      <c r="BO108" s="5"/>
      <c r="BP108" s="5"/>
      <c r="BQ108" s="5"/>
      <c r="BR108" s="5"/>
      <c r="BS108" s="5"/>
      <c r="BT108" s="5"/>
      <c r="BU108" s="5"/>
      <c r="BV108" s="5"/>
      <c r="BW108" s="5"/>
      <c r="BX108" s="5"/>
      <c r="BY108" s="5"/>
      <c r="BZ108" s="5"/>
      <c r="CA108" s="5"/>
      <c r="CB108" s="5"/>
    </row>
    <row r="109" ht="30.0" customHeight="1">
      <c r="A109" s="26"/>
      <c r="B109" s="11"/>
      <c r="C109" s="11"/>
      <c r="D109" s="11"/>
      <c r="E109" s="11"/>
      <c r="F109" s="11"/>
      <c r="G109" s="11"/>
      <c r="H109" s="11"/>
      <c r="I109" s="11"/>
      <c r="J109" s="11"/>
      <c r="K109" s="11"/>
      <c r="L109" s="11"/>
      <c r="M109" s="11"/>
      <c r="N109" s="11"/>
      <c r="O109" s="11"/>
      <c r="P109" s="11"/>
      <c r="Q109" s="12"/>
      <c r="R109" s="47"/>
      <c r="S109" s="11"/>
      <c r="T109" s="11"/>
      <c r="U109" s="12"/>
      <c r="V109" s="26"/>
      <c r="W109" s="11"/>
      <c r="X109" s="11"/>
      <c r="Y109" s="11"/>
      <c r="Z109" s="11"/>
      <c r="AA109" s="11"/>
      <c r="AB109" s="12"/>
      <c r="AC109" s="26"/>
      <c r="AD109" s="11"/>
      <c r="AE109" s="11"/>
      <c r="AF109" s="11"/>
      <c r="AG109" s="11"/>
      <c r="AH109" s="11"/>
      <c r="AI109" s="11"/>
      <c r="AJ109" s="11"/>
      <c r="AK109" s="11"/>
      <c r="AL109" s="12"/>
      <c r="AM109" s="40"/>
      <c r="AN109" s="11"/>
      <c r="AO109" s="11"/>
      <c r="AP109" s="11"/>
      <c r="AQ109" s="11"/>
      <c r="AR109" s="12"/>
      <c r="AS109" s="40"/>
      <c r="AT109" s="11"/>
      <c r="AU109" s="11"/>
      <c r="AV109" s="11"/>
      <c r="AW109" s="11"/>
      <c r="AX109" s="12"/>
      <c r="AY109" s="26">
        <f>IFERROR(DATEDIF(AM109,(AS109+1),"Y"),"Fecha Inválida")</f>
        <v>0</v>
      </c>
      <c r="AZ109" s="11"/>
      <c r="BA109" s="12"/>
      <c r="BB109" s="26">
        <f>IFERROR(DATEDIF(AM109,(AS109+1),"YM"),"Fecha Inválida")</f>
        <v>0</v>
      </c>
      <c r="BC109" s="11"/>
      <c r="BD109" s="12"/>
      <c r="BE109" s="26">
        <f>IF(AM109="",0,IFERROR(DATEDIF(AM109,(AS109+1),"MD"),"Fecha Inválida"))</f>
        <v>0</v>
      </c>
      <c r="BF109" s="11"/>
      <c r="BG109" s="12"/>
      <c r="BH109" s="26"/>
      <c r="BI109" s="11"/>
      <c r="BJ109" s="11"/>
      <c r="BK109" s="11"/>
      <c r="BL109" s="11"/>
      <c r="BM109" s="12"/>
      <c r="BN109" s="4"/>
      <c r="BO109" s="5"/>
      <c r="BP109" s="5"/>
      <c r="BQ109" s="5"/>
      <c r="BR109" s="5"/>
      <c r="BS109" s="5"/>
      <c r="BT109" s="5"/>
      <c r="BU109" s="5"/>
      <c r="BV109" s="5"/>
      <c r="BW109" s="5"/>
      <c r="BX109" s="5"/>
      <c r="BY109" s="5"/>
      <c r="BZ109" s="5"/>
      <c r="CA109" s="5"/>
      <c r="CB109" s="5"/>
    </row>
    <row r="110" ht="79.5" customHeight="1">
      <c r="A110" s="62" t="s">
        <v>59</v>
      </c>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2"/>
      <c r="BN110" s="4"/>
      <c r="BO110" s="5"/>
      <c r="BP110" s="5"/>
      <c r="BQ110" s="5"/>
      <c r="BR110" s="5"/>
      <c r="BS110" s="5"/>
      <c r="BT110" s="5"/>
      <c r="BU110" s="5"/>
      <c r="BV110" s="5"/>
      <c r="BW110" s="5"/>
      <c r="BX110" s="5"/>
      <c r="BY110" s="5"/>
      <c r="BZ110" s="5"/>
      <c r="CA110" s="5"/>
      <c r="CB110" s="5"/>
    </row>
    <row r="111" ht="8.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9"/>
      <c r="BK111" s="5"/>
      <c r="BL111" s="5"/>
      <c r="BM111" s="5"/>
      <c r="BN111" s="4"/>
      <c r="BO111" s="5"/>
      <c r="BP111" s="5"/>
      <c r="BQ111" s="5"/>
      <c r="BR111" s="5"/>
      <c r="BS111" s="5"/>
      <c r="BT111" s="5"/>
      <c r="BU111" s="5"/>
      <c r="BV111" s="5"/>
      <c r="BW111" s="5"/>
      <c r="BX111" s="5"/>
      <c r="BY111" s="5"/>
      <c r="BZ111" s="5"/>
      <c r="CA111" s="5"/>
      <c r="CB111" s="5"/>
    </row>
    <row r="112" ht="4.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9"/>
      <c r="BK112" s="5"/>
      <c r="BL112" s="5"/>
      <c r="BM112" s="5"/>
      <c r="BN112" s="4"/>
      <c r="BO112" s="5"/>
      <c r="BP112" s="5"/>
      <c r="BQ112" s="5"/>
      <c r="BR112" s="5"/>
      <c r="BS112" s="5"/>
      <c r="BT112" s="5"/>
      <c r="BU112" s="5"/>
      <c r="BV112" s="5"/>
      <c r="BW112" s="5"/>
      <c r="BX112" s="5"/>
      <c r="BY112" s="5"/>
      <c r="BZ112" s="5"/>
      <c r="CA112" s="5"/>
      <c r="CB112" s="5"/>
    </row>
    <row r="113" ht="12.75" customHeight="1">
      <c r="A113" s="57" t="s">
        <v>50</v>
      </c>
      <c r="B113" s="37"/>
      <c r="C113" s="37"/>
      <c r="D113" s="37"/>
      <c r="E113" s="37"/>
      <c r="F113" s="37"/>
      <c r="G113" s="37"/>
      <c r="H113" s="37"/>
      <c r="I113" s="37"/>
      <c r="J113" s="37"/>
      <c r="K113" s="37"/>
      <c r="L113" s="37"/>
      <c r="M113" s="37"/>
      <c r="N113" s="37"/>
      <c r="O113" s="37"/>
      <c r="P113" s="37"/>
      <c r="Q113" s="58"/>
      <c r="R113" s="57" t="s">
        <v>51</v>
      </c>
      <c r="S113" s="37"/>
      <c r="T113" s="37"/>
      <c r="U113" s="58"/>
      <c r="V113" s="57" t="s">
        <v>52</v>
      </c>
      <c r="W113" s="37"/>
      <c r="X113" s="37"/>
      <c r="Y113" s="37"/>
      <c r="Z113" s="37"/>
      <c r="AA113" s="37"/>
      <c r="AB113" s="58"/>
      <c r="AC113" s="57" t="s">
        <v>53</v>
      </c>
      <c r="AD113" s="37"/>
      <c r="AE113" s="37"/>
      <c r="AF113" s="37"/>
      <c r="AG113" s="37"/>
      <c r="AH113" s="37"/>
      <c r="AI113" s="37"/>
      <c r="AJ113" s="37"/>
      <c r="AK113" s="37"/>
      <c r="AL113" s="58"/>
      <c r="AM113" s="57" t="s">
        <v>39</v>
      </c>
      <c r="AN113" s="37"/>
      <c r="AO113" s="37"/>
      <c r="AP113" s="37"/>
      <c r="AQ113" s="37"/>
      <c r="AR113" s="58"/>
      <c r="AS113" s="57" t="s">
        <v>40</v>
      </c>
      <c r="AT113" s="37"/>
      <c r="AU113" s="37"/>
      <c r="AV113" s="37"/>
      <c r="AW113" s="37"/>
      <c r="AX113" s="58"/>
      <c r="AY113" s="10" t="s">
        <v>54</v>
      </c>
      <c r="AZ113" s="11"/>
      <c r="BA113" s="11"/>
      <c r="BB113" s="11"/>
      <c r="BC113" s="11"/>
      <c r="BD113" s="11"/>
      <c r="BE113" s="11"/>
      <c r="BF113" s="11"/>
      <c r="BG113" s="12"/>
      <c r="BH113" s="57" t="s">
        <v>20</v>
      </c>
      <c r="BI113" s="37"/>
      <c r="BJ113" s="37"/>
      <c r="BK113" s="37"/>
      <c r="BL113" s="37"/>
      <c r="BM113" s="58"/>
      <c r="BN113" s="4"/>
      <c r="BO113" s="5"/>
      <c r="BP113" s="5"/>
      <c r="BQ113" s="5"/>
      <c r="BR113" s="5"/>
      <c r="BS113" s="5"/>
      <c r="BT113" s="5"/>
      <c r="BU113" s="5"/>
      <c r="BV113" s="5"/>
      <c r="BW113" s="5"/>
      <c r="BX113" s="5"/>
      <c r="BY113" s="5"/>
      <c r="BZ113" s="5"/>
      <c r="CA113" s="5"/>
      <c r="CB113" s="5"/>
    </row>
    <row r="114" ht="12.75" customHeight="1">
      <c r="A114" s="60"/>
      <c r="B114" s="20"/>
      <c r="C114" s="20"/>
      <c r="D114" s="20"/>
      <c r="E114" s="20"/>
      <c r="F114" s="20"/>
      <c r="G114" s="20"/>
      <c r="H114" s="20"/>
      <c r="I114" s="20"/>
      <c r="J114" s="20"/>
      <c r="K114" s="20"/>
      <c r="L114" s="20"/>
      <c r="M114" s="20"/>
      <c r="N114" s="20"/>
      <c r="O114" s="20"/>
      <c r="P114" s="20"/>
      <c r="Q114" s="21"/>
      <c r="R114" s="60"/>
      <c r="S114" s="20"/>
      <c r="T114" s="20"/>
      <c r="U114" s="21"/>
      <c r="V114" s="60"/>
      <c r="W114" s="20"/>
      <c r="X114" s="20"/>
      <c r="Y114" s="20"/>
      <c r="Z114" s="20"/>
      <c r="AA114" s="20"/>
      <c r="AB114" s="21"/>
      <c r="AC114" s="60"/>
      <c r="AD114" s="20"/>
      <c r="AE114" s="20"/>
      <c r="AF114" s="20"/>
      <c r="AG114" s="20"/>
      <c r="AH114" s="20"/>
      <c r="AI114" s="20"/>
      <c r="AJ114" s="20"/>
      <c r="AK114" s="20"/>
      <c r="AL114" s="21"/>
      <c r="AM114" s="60"/>
      <c r="AN114" s="20"/>
      <c r="AO114" s="20"/>
      <c r="AP114" s="20"/>
      <c r="AQ114" s="20"/>
      <c r="AR114" s="21"/>
      <c r="AS114" s="60"/>
      <c r="AT114" s="20"/>
      <c r="AU114" s="20"/>
      <c r="AV114" s="20"/>
      <c r="AW114" s="20"/>
      <c r="AX114" s="21"/>
      <c r="AY114" s="10" t="s">
        <v>55</v>
      </c>
      <c r="AZ114" s="11"/>
      <c r="BA114" s="12"/>
      <c r="BB114" s="10" t="s">
        <v>56</v>
      </c>
      <c r="BC114" s="11"/>
      <c r="BD114" s="12"/>
      <c r="BE114" s="10" t="s">
        <v>57</v>
      </c>
      <c r="BF114" s="11"/>
      <c r="BG114" s="12"/>
      <c r="BH114" s="60"/>
      <c r="BI114" s="20"/>
      <c r="BJ114" s="20"/>
      <c r="BK114" s="20"/>
      <c r="BL114" s="20"/>
      <c r="BM114" s="21"/>
      <c r="BN114" s="4"/>
      <c r="BO114" s="5"/>
      <c r="BP114" s="5"/>
      <c r="BQ114" s="5"/>
      <c r="BR114" s="5"/>
      <c r="BS114" s="5"/>
      <c r="BT114" s="5"/>
      <c r="BU114" s="5"/>
      <c r="BV114" s="5"/>
      <c r="BW114" s="5"/>
      <c r="BX114" s="5"/>
      <c r="BY114" s="5"/>
      <c r="BZ114" s="5"/>
      <c r="CA114" s="5"/>
      <c r="CB114" s="5"/>
    </row>
    <row r="115" ht="30.0" customHeight="1">
      <c r="A115" s="26"/>
      <c r="B115" s="11"/>
      <c r="C115" s="11"/>
      <c r="D115" s="11"/>
      <c r="E115" s="11"/>
      <c r="F115" s="11"/>
      <c r="G115" s="11"/>
      <c r="H115" s="11"/>
      <c r="I115" s="11"/>
      <c r="J115" s="11"/>
      <c r="K115" s="11"/>
      <c r="L115" s="11"/>
      <c r="M115" s="11"/>
      <c r="N115" s="11"/>
      <c r="O115" s="11"/>
      <c r="P115" s="11"/>
      <c r="Q115" s="12"/>
      <c r="R115" s="47" t="s">
        <v>41</v>
      </c>
      <c r="S115" s="11"/>
      <c r="T115" s="11"/>
      <c r="U115" s="12"/>
      <c r="V115" s="26" t="s">
        <v>41</v>
      </c>
      <c r="W115" s="11"/>
      <c r="X115" s="11"/>
      <c r="Y115" s="11"/>
      <c r="Z115" s="11"/>
      <c r="AA115" s="11"/>
      <c r="AB115" s="12"/>
      <c r="AC115" s="26"/>
      <c r="AD115" s="11"/>
      <c r="AE115" s="11"/>
      <c r="AF115" s="11"/>
      <c r="AG115" s="11"/>
      <c r="AH115" s="11"/>
      <c r="AI115" s="11"/>
      <c r="AJ115" s="11"/>
      <c r="AK115" s="11"/>
      <c r="AL115" s="12"/>
      <c r="AM115" s="40"/>
      <c r="AN115" s="11"/>
      <c r="AO115" s="11"/>
      <c r="AP115" s="11"/>
      <c r="AQ115" s="11"/>
      <c r="AR115" s="12"/>
      <c r="AS115" s="40"/>
      <c r="AT115" s="11"/>
      <c r="AU115" s="11"/>
      <c r="AV115" s="11"/>
      <c r="AW115" s="11"/>
      <c r="AX115" s="12"/>
      <c r="AY115" s="26">
        <f>IFERROR(DATEDIF(AM115,(AS115+1),"Y"),"Fecha Inválida")</f>
        <v>0</v>
      </c>
      <c r="AZ115" s="11"/>
      <c r="BA115" s="12"/>
      <c r="BB115" s="26">
        <f>IFERROR(DATEDIF(AM115,(AS115+1),"YM"),"Fecha Inválida")</f>
        <v>0</v>
      </c>
      <c r="BC115" s="11"/>
      <c r="BD115" s="12"/>
      <c r="BE115" s="26">
        <f>IF(AM115="",0,IFERROR(DATEDIF(AM115,(AS115+1),"MD"),"Fecha Inválida"))</f>
        <v>0</v>
      </c>
      <c r="BF115" s="11"/>
      <c r="BG115" s="12"/>
      <c r="BH115" s="26"/>
      <c r="BI115" s="11"/>
      <c r="BJ115" s="11"/>
      <c r="BK115" s="11"/>
      <c r="BL115" s="11"/>
      <c r="BM115" s="12"/>
      <c r="BN115" s="4"/>
      <c r="BO115" s="5"/>
      <c r="BP115" s="5"/>
      <c r="BQ115" s="5"/>
      <c r="BR115" s="5"/>
      <c r="BS115" s="5"/>
      <c r="BT115" s="5"/>
      <c r="BU115" s="5"/>
      <c r="BV115" s="5"/>
      <c r="BW115" s="5"/>
      <c r="BX115" s="5"/>
      <c r="BY115" s="5"/>
      <c r="BZ115" s="5"/>
      <c r="CA115" s="5"/>
      <c r="CB115" s="5"/>
    </row>
    <row r="116" ht="79.5" customHeight="1">
      <c r="A116" s="62" t="s">
        <v>59</v>
      </c>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2"/>
      <c r="BN116" s="4"/>
      <c r="BO116" s="5"/>
      <c r="BP116" s="5"/>
      <c r="BQ116" s="5"/>
      <c r="BR116" s="5"/>
      <c r="BS116" s="5"/>
      <c r="BT116" s="5"/>
      <c r="BU116" s="5"/>
      <c r="BV116" s="5"/>
      <c r="BW116" s="5"/>
      <c r="BX116" s="5"/>
      <c r="BY116" s="5"/>
      <c r="BZ116" s="5"/>
      <c r="CA116" s="5"/>
      <c r="CB116" s="5"/>
    </row>
    <row r="117" ht="8.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9"/>
      <c r="BK117" s="5"/>
      <c r="BL117" s="5"/>
      <c r="BM117" s="5"/>
      <c r="BN117" s="4"/>
      <c r="BO117" s="5"/>
      <c r="BP117" s="5"/>
      <c r="BQ117" s="5"/>
      <c r="BR117" s="5"/>
      <c r="BS117" s="5"/>
      <c r="BT117" s="5"/>
      <c r="BU117" s="5"/>
      <c r="BV117" s="5"/>
      <c r="BW117" s="5"/>
      <c r="BX117" s="5"/>
      <c r="BY117" s="5"/>
      <c r="BZ117" s="5"/>
      <c r="CA117" s="5"/>
      <c r="CB117" s="5"/>
    </row>
    <row r="118" ht="12.75" customHeight="1">
      <c r="A118" s="57" t="s">
        <v>50</v>
      </c>
      <c r="B118" s="37"/>
      <c r="C118" s="37"/>
      <c r="D118" s="37"/>
      <c r="E118" s="37"/>
      <c r="F118" s="37"/>
      <c r="G118" s="37"/>
      <c r="H118" s="37"/>
      <c r="I118" s="37"/>
      <c r="J118" s="37"/>
      <c r="K118" s="37"/>
      <c r="L118" s="37"/>
      <c r="M118" s="37"/>
      <c r="N118" s="37"/>
      <c r="O118" s="37"/>
      <c r="P118" s="37"/>
      <c r="Q118" s="58"/>
      <c r="R118" s="57" t="s">
        <v>51</v>
      </c>
      <c r="S118" s="37"/>
      <c r="T118" s="37"/>
      <c r="U118" s="58"/>
      <c r="V118" s="57" t="s">
        <v>52</v>
      </c>
      <c r="W118" s="37"/>
      <c r="X118" s="37"/>
      <c r="Y118" s="37"/>
      <c r="Z118" s="37"/>
      <c r="AA118" s="37"/>
      <c r="AB118" s="58"/>
      <c r="AC118" s="57" t="s">
        <v>53</v>
      </c>
      <c r="AD118" s="37"/>
      <c r="AE118" s="37"/>
      <c r="AF118" s="37"/>
      <c r="AG118" s="37"/>
      <c r="AH118" s="37"/>
      <c r="AI118" s="37"/>
      <c r="AJ118" s="37"/>
      <c r="AK118" s="37"/>
      <c r="AL118" s="58"/>
      <c r="AM118" s="57" t="s">
        <v>39</v>
      </c>
      <c r="AN118" s="37"/>
      <c r="AO118" s="37"/>
      <c r="AP118" s="37"/>
      <c r="AQ118" s="37"/>
      <c r="AR118" s="58"/>
      <c r="AS118" s="57" t="s">
        <v>40</v>
      </c>
      <c r="AT118" s="37"/>
      <c r="AU118" s="37"/>
      <c r="AV118" s="37"/>
      <c r="AW118" s="37"/>
      <c r="AX118" s="58"/>
      <c r="AY118" s="10" t="s">
        <v>54</v>
      </c>
      <c r="AZ118" s="11"/>
      <c r="BA118" s="11"/>
      <c r="BB118" s="11"/>
      <c r="BC118" s="11"/>
      <c r="BD118" s="11"/>
      <c r="BE118" s="11"/>
      <c r="BF118" s="11"/>
      <c r="BG118" s="12"/>
      <c r="BH118" s="57" t="s">
        <v>20</v>
      </c>
      <c r="BI118" s="37"/>
      <c r="BJ118" s="37"/>
      <c r="BK118" s="37"/>
      <c r="BL118" s="37"/>
      <c r="BM118" s="58"/>
      <c r="BN118" s="4"/>
      <c r="BO118" s="5"/>
      <c r="BP118" s="5"/>
      <c r="BQ118" s="5"/>
      <c r="BR118" s="5"/>
      <c r="BS118" s="5"/>
      <c r="BT118" s="5"/>
      <c r="BU118" s="5"/>
      <c r="BV118" s="5"/>
      <c r="BW118" s="5"/>
      <c r="BX118" s="5"/>
      <c r="BY118" s="5"/>
      <c r="BZ118" s="5"/>
      <c r="CA118" s="5"/>
      <c r="CB118" s="5"/>
    </row>
    <row r="119" ht="12.75" customHeight="1">
      <c r="A119" s="60"/>
      <c r="B119" s="20"/>
      <c r="C119" s="20"/>
      <c r="D119" s="20"/>
      <c r="E119" s="20"/>
      <c r="F119" s="20"/>
      <c r="G119" s="20"/>
      <c r="H119" s="20"/>
      <c r="I119" s="20"/>
      <c r="J119" s="20"/>
      <c r="K119" s="20"/>
      <c r="L119" s="20"/>
      <c r="M119" s="20"/>
      <c r="N119" s="20"/>
      <c r="O119" s="20"/>
      <c r="P119" s="20"/>
      <c r="Q119" s="21"/>
      <c r="R119" s="60"/>
      <c r="S119" s="20"/>
      <c r="T119" s="20"/>
      <c r="U119" s="21"/>
      <c r="V119" s="60"/>
      <c r="W119" s="20"/>
      <c r="X119" s="20"/>
      <c r="Y119" s="20"/>
      <c r="Z119" s="20"/>
      <c r="AA119" s="20"/>
      <c r="AB119" s="21"/>
      <c r="AC119" s="60"/>
      <c r="AD119" s="20"/>
      <c r="AE119" s="20"/>
      <c r="AF119" s="20"/>
      <c r="AG119" s="20"/>
      <c r="AH119" s="20"/>
      <c r="AI119" s="20"/>
      <c r="AJ119" s="20"/>
      <c r="AK119" s="20"/>
      <c r="AL119" s="21"/>
      <c r="AM119" s="60"/>
      <c r="AN119" s="20"/>
      <c r="AO119" s="20"/>
      <c r="AP119" s="20"/>
      <c r="AQ119" s="20"/>
      <c r="AR119" s="21"/>
      <c r="AS119" s="60"/>
      <c r="AT119" s="20"/>
      <c r="AU119" s="20"/>
      <c r="AV119" s="20"/>
      <c r="AW119" s="20"/>
      <c r="AX119" s="21"/>
      <c r="AY119" s="10" t="s">
        <v>55</v>
      </c>
      <c r="AZ119" s="11"/>
      <c r="BA119" s="12"/>
      <c r="BB119" s="10" t="s">
        <v>56</v>
      </c>
      <c r="BC119" s="11"/>
      <c r="BD119" s="12"/>
      <c r="BE119" s="10" t="s">
        <v>57</v>
      </c>
      <c r="BF119" s="11"/>
      <c r="BG119" s="12"/>
      <c r="BH119" s="60"/>
      <c r="BI119" s="20"/>
      <c r="BJ119" s="20"/>
      <c r="BK119" s="20"/>
      <c r="BL119" s="20"/>
      <c r="BM119" s="21"/>
      <c r="BN119" s="4"/>
      <c r="BO119" s="5"/>
      <c r="BP119" s="5"/>
      <c r="BQ119" s="5"/>
      <c r="BR119" s="5"/>
      <c r="BS119" s="5"/>
      <c r="BT119" s="5"/>
      <c r="BU119" s="5"/>
      <c r="BV119" s="5"/>
      <c r="BW119" s="5"/>
      <c r="BX119" s="5"/>
      <c r="BY119" s="5"/>
      <c r="BZ119" s="5"/>
      <c r="CA119" s="5"/>
      <c r="CB119" s="5"/>
    </row>
    <row r="120" ht="30.0" customHeight="1">
      <c r="A120" s="26"/>
      <c r="B120" s="11"/>
      <c r="C120" s="11"/>
      <c r="D120" s="11"/>
      <c r="E120" s="11"/>
      <c r="F120" s="11"/>
      <c r="G120" s="11"/>
      <c r="H120" s="11"/>
      <c r="I120" s="11"/>
      <c r="J120" s="11"/>
      <c r="K120" s="11"/>
      <c r="L120" s="11"/>
      <c r="M120" s="11"/>
      <c r="N120" s="11"/>
      <c r="O120" s="11"/>
      <c r="P120" s="11"/>
      <c r="Q120" s="12"/>
      <c r="R120" s="47" t="s">
        <v>41</v>
      </c>
      <c r="S120" s="11"/>
      <c r="T120" s="11"/>
      <c r="U120" s="12"/>
      <c r="V120" s="26" t="s">
        <v>41</v>
      </c>
      <c r="W120" s="11"/>
      <c r="X120" s="11"/>
      <c r="Y120" s="11"/>
      <c r="Z120" s="11"/>
      <c r="AA120" s="11"/>
      <c r="AB120" s="12"/>
      <c r="AC120" s="26"/>
      <c r="AD120" s="11"/>
      <c r="AE120" s="11"/>
      <c r="AF120" s="11"/>
      <c r="AG120" s="11"/>
      <c r="AH120" s="11"/>
      <c r="AI120" s="11"/>
      <c r="AJ120" s="11"/>
      <c r="AK120" s="11"/>
      <c r="AL120" s="12"/>
      <c r="AM120" s="40"/>
      <c r="AN120" s="11"/>
      <c r="AO120" s="11"/>
      <c r="AP120" s="11"/>
      <c r="AQ120" s="11"/>
      <c r="AR120" s="12"/>
      <c r="AS120" s="40"/>
      <c r="AT120" s="11"/>
      <c r="AU120" s="11"/>
      <c r="AV120" s="11"/>
      <c r="AW120" s="11"/>
      <c r="AX120" s="12"/>
      <c r="AY120" s="26">
        <f>IFERROR(DATEDIF(AM120,(AS120+1),"Y"),"Fecha Inválida")</f>
        <v>0</v>
      </c>
      <c r="AZ120" s="11"/>
      <c r="BA120" s="12"/>
      <c r="BB120" s="26">
        <f>IFERROR(DATEDIF(AM120,(AS120+1),"YM"),"Fecha Inválida")</f>
        <v>0</v>
      </c>
      <c r="BC120" s="11"/>
      <c r="BD120" s="12"/>
      <c r="BE120" s="26">
        <f>IF(AM120="",0,IFERROR(DATEDIF(AM120,(AS120+1),"MD"),"Fecha Inválida"))</f>
        <v>0</v>
      </c>
      <c r="BF120" s="11"/>
      <c r="BG120" s="12"/>
      <c r="BH120" s="26"/>
      <c r="BI120" s="11"/>
      <c r="BJ120" s="11"/>
      <c r="BK120" s="11"/>
      <c r="BL120" s="11"/>
      <c r="BM120" s="12"/>
      <c r="BN120" s="4"/>
      <c r="BO120" s="5"/>
      <c r="BP120" s="5"/>
      <c r="BQ120" s="5"/>
      <c r="BR120" s="5"/>
      <c r="BS120" s="5"/>
      <c r="BT120" s="5"/>
      <c r="BU120" s="5"/>
      <c r="BV120" s="5"/>
      <c r="BW120" s="5"/>
      <c r="BX120" s="5"/>
      <c r="BY120" s="5"/>
      <c r="BZ120" s="5"/>
      <c r="CA120" s="5"/>
      <c r="CB120" s="5"/>
    </row>
    <row r="121" ht="79.5" customHeight="1">
      <c r="A121" s="62" t="s">
        <v>59</v>
      </c>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2"/>
      <c r="BN121" s="4"/>
      <c r="BO121" s="5"/>
      <c r="BP121" s="5"/>
      <c r="BQ121" s="5"/>
      <c r="BR121" s="5"/>
      <c r="BS121" s="5"/>
      <c r="BT121" s="5"/>
      <c r="BU121" s="5"/>
      <c r="BV121" s="5"/>
      <c r="BW121" s="5"/>
      <c r="BX121" s="5"/>
      <c r="BY121" s="5"/>
      <c r="BZ121" s="5"/>
      <c r="CA121" s="5"/>
      <c r="CB121" s="5"/>
    </row>
    <row r="122" ht="8.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9"/>
      <c r="BK122" s="5"/>
      <c r="BL122" s="5"/>
      <c r="BM122" s="5"/>
      <c r="BN122" s="4"/>
      <c r="BO122" s="5"/>
      <c r="BP122" s="5"/>
      <c r="BQ122" s="5"/>
      <c r="BR122" s="5"/>
      <c r="BS122" s="5"/>
      <c r="BT122" s="5"/>
      <c r="BU122" s="5"/>
      <c r="BV122" s="5"/>
      <c r="BW122" s="5"/>
      <c r="BX122" s="5"/>
      <c r="BY122" s="5"/>
      <c r="BZ122" s="5"/>
      <c r="CA122" s="5"/>
      <c r="CB122" s="5"/>
    </row>
    <row r="123" ht="12.75" customHeight="1">
      <c r="A123" s="57" t="s">
        <v>50</v>
      </c>
      <c r="B123" s="37"/>
      <c r="C123" s="37"/>
      <c r="D123" s="37"/>
      <c r="E123" s="37"/>
      <c r="F123" s="37"/>
      <c r="G123" s="37"/>
      <c r="H123" s="37"/>
      <c r="I123" s="37"/>
      <c r="J123" s="37"/>
      <c r="K123" s="37"/>
      <c r="L123" s="37"/>
      <c r="M123" s="37"/>
      <c r="N123" s="37"/>
      <c r="O123" s="37"/>
      <c r="P123" s="37"/>
      <c r="Q123" s="58"/>
      <c r="R123" s="57" t="s">
        <v>51</v>
      </c>
      <c r="S123" s="37"/>
      <c r="T123" s="37"/>
      <c r="U123" s="58"/>
      <c r="V123" s="57" t="s">
        <v>52</v>
      </c>
      <c r="W123" s="37"/>
      <c r="X123" s="37"/>
      <c r="Y123" s="37"/>
      <c r="Z123" s="37"/>
      <c r="AA123" s="37"/>
      <c r="AB123" s="58"/>
      <c r="AC123" s="57" t="s">
        <v>53</v>
      </c>
      <c r="AD123" s="37"/>
      <c r="AE123" s="37"/>
      <c r="AF123" s="37"/>
      <c r="AG123" s="37"/>
      <c r="AH123" s="37"/>
      <c r="AI123" s="37"/>
      <c r="AJ123" s="37"/>
      <c r="AK123" s="37"/>
      <c r="AL123" s="58"/>
      <c r="AM123" s="57" t="s">
        <v>39</v>
      </c>
      <c r="AN123" s="37"/>
      <c r="AO123" s="37"/>
      <c r="AP123" s="37"/>
      <c r="AQ123" s="37"/>
      <c r="AR123" s="58"/>
      <c r="AS123" s="57" t="s">
        <v>40</v>
      </c>
      <c r="AT123" s="37"/>
      <c r="AU123" s="37"/>
      <c r="AV123" s="37"/>
      <c r="AW123" s="37"/>
      <c r="AX123" s="58"/>
      <c r="AY123" s="10" t="s">
        <v>54</v>
      </c>
      <c r="AZ123" s="11"/>
      <c r="BA123" s="11"/>
      <c r="BB123" s="11"/>
      <c r="BC123" s="11"/>
      <c r="BD123" s="11"/>
      <c r="BE123" s="11"/>
      <c r="BF123" s="11"/>
      <c r="BG123" s="12"/>
      <c r="BH123" s="57" t="s">
        <v>20</v>
      </c>
      <c r="BI123" s="37"/>
      <c r="BJ123" s="37"/>
      <c r="BK123" s="37"/>
      <c r="BL123" s="37"/>
      <c r="BM123" s="58"/>
      <c r="BN123" s="4"/>
      <c r="BO123" s="5"/>
      <c r="BP123" s="5"/>
      <c r="BQ123" s="5"/>
      <c r="BR123" s="5"/>
      <c r="BS123" s="5"/>
      <c r="BT123" s="5"/>
      <c r="BU123" s="5"/>
      <c r="BV123" s="5"/>
      <c r="BW123" s="5"/>
      <c r="BX123" s="5"/>
      <c r="BY123" s="5"/>
      <c r="BZ123" s="5"/>
      <c r="CA123" s="5"/>
      <c r="CB123" s="5"/>
    </row>
    <row r="124" ht="12.75" customHeight="1">
      <c r="A124" s="60"/>
      <c r="B124" s="20"/>
      <c r="C124" s="20"/>
      <c r="D124" s="20"/>
      <c r="E124" s="20"/>
      <c r="F124" s="20"/>
      <c r="G124" s="20"/>
      <c r="H124" s="20"/>
      <c r="I124" s="20"/>
      <c r="J124" s="20"/>
      <c r="K124" s="20"/>
      <c r="L124" s="20"/>
      <c r="M124" s="20"/>
      <c r="N124" s="20"/>
      <c r="O124" s="20"/>
      <c r="P124" s="20"/>
      <c r="Q124" s="21"/>
      <c r="R124" s="60"/>
      <c r="S124" s="20"/>
      <c r="T124" s="20"/>
      <c r="U124" s="21"/>
      <c r="V124" s="60"/>
      <c r="W124" s="20"/>
      <c r="X124" s="20"/>
      <c r="Y124" s="20"/>
      <c r="Z124" s="20"/>
      <c r="AA124" s="20"/>
      <c r="AB124" s="21"/>
      <c r="AC124" s="60"/>
      <c r="AD124" s="20"/>
      <c r="AE124" s="20"/>
      <c r="AF124" s="20"/>
      <c r="AG124" s="20"/>
      <c r="AH124" s="20"/>
      <c r="AI124" s="20"/>
      <c r="AJ124" s="20"/>
      <c r="AK124" s="20"/>
      <c r="AL124" s="21"/>
      <c r="AM124" s="60"/>
      <c r="AN124" s="20"/>
      <c r="AO124" s="20"/>
      <c r="AP124" s="20"/>
      <c r="AQ124" s="20"/>
      <c r="AR124" s="21"/>
      <c r="AS124" s="60"/>
      <c r="AT124" s="20"/>
      <c r="AU124" s="20"/>
      <c r="AV124" s="20"/>
      <c r="AW124" s="20"/>
      <c r="AX124" s="21"/>
      <c r="AY124" s="10" t="s">
        <v>55</v>
      </c>
      <c r="AZ124" s="11"/>
      <c r="BA124" s="12"/>
      <c r="BB124" s="10" t="s">
        <v>56</v>
      </c>
      <c r="BC124" s="11"/>
      <c r="BD124" s="12"/>
      <c r="BE124" s="10" t="s">
        <v>57</v>
      </c>
      <c r="BF124" s="11"/>
      <c r="BG124" s="12"/>
      <c r="BH124" s="60"/>
      <c r="BI124" s="20"/>
      <c r="BJ124" s="20"/>
      <c r="BK124" s="20"/>
      <c r="BL124" s="20"/>
      <c r="BM124" s="21"/>
      <c r="BN124" s="4"/>
      <c r="BO124" s="5"/>
      <c r="BP124" s="5"/>
      <c r="BQ124" s="5"/>
      <c r="BR124" s="5"/>
      <c r="BS124" s="5"/>
      <c r="BT124" s="5"/>
      <c r="BU124" s="5"/>
      <c r="BV124" s="5"/>
      <c r="BW124" s="5"/>
      <c r="BX124" s="5"/>
      <c r="BY124" s="5"/>
      <c r="BZ124" s="5"/>
      <c r="CA124" s="5"/>
      <c r="CB124" s="5"/>
    </row>
    <row r="125" ht="30.0" customHeight="1">
      <c r="A125" s="26"/>
      <c r="B125" s="11"/>
      <c r="C125" s="11"/>
      <c r="D125" s="11"/>
      <c r="E125" s="11"/>
      <c r="F125" s="11"/>
      <c r="G125" s="11"/>
      <c r="H125" s="11"/>
      <c r="I125" s="11"/>
      <c r="J125" s="11"/>
      <c r="K125" s="11"/>
      <c r="L125" s="11"/>
      <c r="M125" s="11"/>
      <c r="N125" s="11"/>
      <c r="O125" s="11"/>
      <c r="P125" s="11"/>
      <c r="Q125" s="12"/>
      <c r="R125" s="47" t="s">
        <v>41</v>
      </c>
      <c r="S125" s="11"/>
      <c r="T125" s="11"/>
      <c r="U125" s="12"/>
      <c r="V125" s="26" t="s">
        <v>41</v>
      </c>
      <c r="W125" s="11"/>
      <c r="X125" s="11"/>
      <c r="Y125" s="11"/>
      <c r="Z125" s="11"/>
      <c r="AA125" s="11"/>
      <c r="AB125" s="12"/>
      <c r="AC125" s="26"/>
      <c r="AD125" s="11"/>
      <c r="AE125" s="11"/>
      <c r="AF125" s="11"/>
      <c r="AG125" s="11"/>
      <c r="AH125" s="11"/>
      <c r="AI125" s="11"/>
      <c r="AJ125" s="11"/>
      <c r="AK125" s="11"/>
      <c r="AL125" s="12"/>
      <c r="AM125" s="40"/>
      <c r="AN125" s="11"/>
      <c r="AO125" s="11"/>
      <c r="AP125" s="11"/>
      <c r="AQ125" s="11"/>
      <c r="AR125" s="12"/>
      <c r="AS125" s="40"/>
      <c r="AT125" s="11"/>
      <c r="AU125" s="11"/>
      <c r="AV125" s="11"/>
      <c r="AW125" s="11"/>
      <c r="AX125" s="12"/>
      <c r="AY125" s="26">
        <f>IFERROR(DATEDIF(AM125,(AS125+1),"Y"),"Fecha Inválida")</f>
        <v>0</v>
      </c>
      <c r="AZ125" s="11"/>
      <c r="BA125" s="12"/>
      <c r="BB125" s="26">
        <f>IFERROR(DATEDIF(AM125,(AS125+1),"YM"),"Fecha Inválida")</f>
        <v>0</v>
      </c>
      <c r="BC125" s="11"/>
      <c r="BD125" s="12"/>
      <c r="BE125" s="26">
        <f>IF(AM125="",0,IFERROR(DATEDIF(AM125,(AS125+1),"MD"),"Fecha Inválida"))</f>
        <v>0</v>
      </c>
      <c r="BF125" s="11"/>
      <c r="BG125" s="12"/>
      <c r="BH125" s="26"/>
      <c r="BI125" s="11"/>
      <c r="BJ125" s="11"/>
      <c r="BK125" s="11"/>
      <c r="BL125" s="11"/>
      <c r="BM125" s="12"/>
      <c r="BN125" s="4"/>
      <c r="BO125" s="5"/>
      <c r="BP125" s="5"/>
      <c r="BQ125" s="5"/>
      <c r="BR125" s="5"/>
      <c r="BS125" s="5"/>
      <c r="BT125" s="5"/>
      <c r="BU125" s="5"/>
      <c r="BV125" s="5"/>
      <c r="BW125" s="5"/>
      <c r="BX125" s="5"/>
      <c r="BY125" s="5"/>
      <c r="BZ125" s="5"/>
      <c r="CA125" s="5"/>
      <c r="CB125" s="5"/>
    </row>
    <row r="126" ht="79.5" customHeight="1">
      <c r="A126" s="62" t="s">
        <v>59</v>
      </c>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2"/>
      <c r="BN126" s="4"/>
      <c r="BO126" s="5"/>
      <c r="BP126" s="5"/>
      <c r="BQ126" s="5"/>
      <c r="BR126" s="5"/>
      <c r="BS126" s="5"/>
      <c r="BT126" s="5"/>
      <c r="BU126" s="5"/>
      <c r="BV126" s="5"/>
      <c r="BW126" s="5"/>
      <c r="BX126" s="5"/>
      <c r="BY126" s="5"/>
      <c r="BZ126" s="5"/>
      <c r="CA126" s="5"/>
      <c r="CB126" s="5"/>
    </row>
    <row r="127" ht="8.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9"/>
      <c r="BK127" s="5"/>
      <c r="BL127" s="5"/>
      <c r="BM127" s="5"/>
      <c r="BN127" s="4"/>
      <c r="BO127" s="5"/>
      <c r="BP127" s="5"/>
      <c r="BQ127" s="5"/>
      <c r="BR127" s="5"/>
      <c r="BS127" s="5"/>
      <c r="BT127" s="5"/>
      <c r="BU127" s="5"/>
      <c r="BV127" s="5"/>
      <c r="BW127" s="5"/>
      <c r="BX127" s="5"/>
      <c r="BY127" s="5"/>
      <c r="BZ127" s="5"/>
      <c r="CA127" s="5"/>
      <c r="CB127" s="5"/>
    </row>
    <row r="128" ht="12.75" customHeight="1">
      <c r="A128" s="57" t="s">
        <v>50</v>
      </c>
      <c r="B128" s="37"/>
      <c r="C128" s="37"/>
      <c r="D128" s="37"/>
      <c r="E128" s="37"/>
      <c r="F128" s="37"/>
      <c r="G128" s="37"/>
      <c r="H128" s="37"/>
      <c r="I128" s="37"/>
      <c r="J128" s="37"/>
      <c r="K128" s="37"/>
      <c r="L128" s="37"/>
      <c r="M128" s="37"/>
      <c r="N128" s="37"/>
      <c r="O128" s="37"/>
      <c r="P128" s="37"/>
      <c r="Q128" s="58"/>
      <c r="R128" s="57" t="s">
        <v>51</v>
      </c>
      <c r="S128" s="37"/>
      <c r="T128" s="37"/>
      <c r="U128" s="58"/>
      <c r="V128" s="57" t="s">
        <v>52</v>
      </c>
      <c r="W128" s="37"/>
      <c r="X128" s="37"/>
      <c r="Y128" s="37"/>
      <c r="Z128" s="37"/>
      <c r="AA128" s="37"/>
      <c r="AB128" s="58"/>
      <c r="AC128" s="57" t="s">
        <v>53</v>
      </c>
      <c r="AD128" s="37"/>
      <c r="AE128" s="37"/>
      <c r="AF128" s="37"/>
      <c r="AG128" s="37"/>
      <c r="AH128" s="37"/>
      <c r="AI128" s="37"/>
      <c r="AJ128" s="37"/>
      <c r="AK128" s="37"/>
      <c r="AL128" s="58"/>
      <c r="AM128" s="57" t="s">
        <v>39</v>
      </c>
      <c r="AN128" s="37"/>
      <c r="AO128" s="37"/>
      <c r="AP128" s="37"/>
      <c r="AQ128" s="37"/>
      <c r="AR128" s="58"/>
      <c r="AS128" s="57" t="s">
        <v>40</v>
      </c>
      <c r="AT128" s="37"/>
      <c r="AU128" s="37"/>
      <c r="AV128" s="37"/>
      <c r="AW128" s="37"/>
      <c r="AX128" s="58"/>
      <c r="AY128" s="10" t="s">
        <v>54</v>
      </c>
      <c r="AZ128" s="11"/>
      <c r="BA128" s="11"/>
      <c r="BB128" s="11"/>
      <c r="BC128" s="11"/>
      <c r="BD128" s="11"/>
      <c r="BE128" s="11"/>
      <c r="BF128" s="11"/>
      <c r="BG128" s="12"/>
      <c r="BH128" s="57" t="s">
        <v>20</v>
      </c>
      <c r="BI128" s="37"/>
      <c r="BJ128" s="37"/>
      <c r="BK128" s="37"/>
      <c r="BL128" s="37"/>
      <c r="BM128" s="58"/>
      <c r="BN128" s="4"/>
      <c r="BO128" s="5"/>
      <c r="BP128" s="5"/>
      <c r="BQ128" s="5"/>
      <c r="BR128" s="5"/>
      <c r="BS128" s="5"/>
      <c r="BT128" s="5"/>
      <c r="BU128" s="5"/>
      <c r="BV128" s="5"/>
      <c r="BW128" s="5"/>
      <c r="BX128" s="5"/>
      <c r="BY128" s="5"/>
      <c r="BZ128" s="5"/>
      <c r="CA128" s="5"/>
      <c r="CB128" s="5"/>
    </row>
    <row r="129" ht="12.75" customHeight="1">
      <c r="A129" s="60"/>
      <c r="B129" s="20"/>
      <c r="C129" s="20"/>
      <c r="D129" s="20"/>
      <c r="E129" s="20"/>
      <c r="F129" s="20"/>
      <c r="G129" s="20"/>
      <c r="H129" s="20"/>
      <c r="I129" s="20"/>
      <c r="J129" s="20"/>
      <c r="K129" s="20"/>
      <c r="L129" s="20"/>
      <c r="M129" s="20"/>
      <c r="N129" s="20"/>
      <c r="O129" s="20"/>
      <c r="P129" s="20"/>
      <c r="Q129" s="21"/>
      <c r="R129" s="60"/>
      <c r="S129" s="20"/>
      <c r="T129" s="20"/>
      <c r="U129" s="21"/>
      <c r="V129" s="60"/>
      <c r="W129" s="20"/>
      <c r="X129" s="20"/>
      <c r="Y129" s="20"/>
      <c r="Z129" s="20"/>
      <c r="AA129" s="20"/>
      <c r="AB129" s="21"/>
      <c r="AC129" s="60"/>
      <c r="AD129" s="20"/>
      <c r="AE129" s="20"/>
      <c r="AF129" s="20"/>
      <c r="AG129" s="20"/>
      <c r="AH129" s="20"/>
      <c r="AI129" s="20"/>
      <c r="AJ129" s="20"/>
      <c r="AK129" s="20"/>
      <c r="AL129" s="21"/>
      <c r="AM129" s="60"/>
      <c r="AN129" s="20"/>
      <c r="AO129" s="20"/>
      <c r="AP129" s="20"/>
      <c r="AQ129" s="20"/>
      <c r="AR129" s="21"/>
      <c r="AS129" s="60"/>
      <c r="AT129" s="20"/>
      <c r="AU129" s="20"/>
      <c r="AV129" s="20"/>
      <c r="AW129" s="20"/>
      <c r="AX129" s="21"/>
      <c r="AY129" s="10" t="s">
        <v>55</v>
      </c>
      <c r="AZ129" s="11"/>
      <c r="BA129" s="12"/>
      <c r="BB129" s="10" t="s">
        <v>56</v>
      </c>
      <c r="BC129" s="11"/>
      <c r="BD129" s="12"/>
      <c r="BE129" s="10" t="s">
        <v>57</v>
      </c>
      <c r="BF129" s="11"/>
      <c r="BG129" s="12"/>
      <c r="BH129" s="60"/>
      <c r="BI129" s="20"/>
      <c r="BJ129" s="20"/>
      <c r="BK129" s="20"/>
      <c r="BL129" s="20"/>
      <c r="BM129" s="21"/>
      <c r="BN129" s="4"/>
      <c r="BO129" s="5"/>
      <c r="BP129" s="5"/>
      <c r="BQ129" s="5"/>
      <c r="BR129" s="5"/>
      <c r="BS129" s="5"/>
      <c r="BT129" s="5"/>
      <c r="BU129" s="5"/>
      <c r="BV129" s="5"/>
      <c r="BW129" s="5"/>
      <c r="BX129" s="5"/>
      <c r="BY129" s="5"/>
      <c r="BZ129" s="5"/>
      <c r="CA129" s="5"/>
      <c r="CB129" s="5"/>
    </row>
    <row r="130" ht="30.0" customHeight="1">
      <c r="A130" s="26"/>
      <c r="B130" s="11"/>
      <c r="C130" s="11"/>
      <c r="D130" s="11"/>
      <c r="E130" s="11"/>
      <c r="F130" s="11"/>
      <c r="G130" s="11"/>
      <c r="H130" s="11"/>
      <c r="I130" s="11"/>
      <c r="J130" s="11"/>
      <c r="K130" s="11"/>
      <c r="L130" s="11"/>
      <c r="M130" s="11"/>
      <c r="N130" s="11"/>
      <c r="O130" s="11"/>
      <c r="P130" s="11"/>
      <c r="Q130" s="12"/>
      <c r="R130" s="47" t="s">
        <v>41</v>
      </c>
      <c r="S130" s="11"/>
      <c r="T130" s="11"/>
      <c r="U130" s="12"/>
      <c r="V130" s="26" t="s">
        <v>41</v>
      </c>
      <c r="W130" s="11"/>
      <c r="X130" s="11"/>
      <c r="Y130" s="11"/>
      <c r="Z130" s="11"/>
      <c r="AA130" s="11"/>
      <c r="AB130" s="12"/>
      <c r="AC130" s="26"/>
      <c r="AD130" s="11"/>
      <c r="AE130" s="11"/>
      <c r="AF130" s="11"/>
      <c r="AG130" s="11"/>
      <c r="AH130" s="11"/>
      <c r="AI130" s="11"/>
      <c r="AJ130" s="11"/>
      <c r="AK130" s="11"/>
      <c r="AL130" s="12"/>
      <c r="AM130" s="40"/>
      <c r="AN130" s="11"/>
      <c r="AO130" s="11"/>
      <c r="AP130" s="11"/>
      <c r="AQ130" s="11"/>
      <c r="AR130" s="12"/>
      <c r="AS130" s="40"/>
      <c r="AT130" s="11"/>
      <c r="AU130" s="11"/>
      <c r="AV130" s="11"/>
      <c r="AW130" s="11"/>
      <c r="AX130" s="12"/>
      <c r="AY130" s="26">
        <f>IFERROR(DATEDIF(AM130,(AS130+1),"Y"),"Fecha Inválida")</f>
        <v>0</v>
      </c>
      <c r="AZ130" s="11"/>
      <c r="BA130" s="12"/>
      <c r="BB130" s="26">
        <f>IFERROR(DATEDIF(AM130,(AS130+1),"YM"),"Fecha Inválida")</f>
        <v>0</v>
      </c>
      <c r="BC130" s="11"/>
      <c r="BD130" s="12"/>
      <c r="BE130" s="26">
        <f>IF(AM130="",0,IFERROR(DATEDIF(AM130,(AS130+1),"MD"),"Fecha Inválida"))</f>
        <v>0</v>
      </c>
      <c r="BF130" s="11"/>
      <c r="BG130" s="12"/>
      <c r="BH130" s="26"/>
      <c r="BI130" s="11"/>
      <c r="BJ130" s="11"/>
      <c r="BK130" s="11"/>
      <c r="BL130" s="11"/>
      <c r="BM130" s="12"/>
      <c r="BN130" s="4"/>
      <c r="BO130" s="5"/>
      <c r="BP130" s="5"/>
      <c r="BQ130" s="5"/>
      <c r="BR130" s="5"/>
      <c r="BS130" s="5"/>
      <c r="BT130" s="5"/>
      <c r="BU130" s="5"/>
      <c r="BV130" s="5"/>
      <c r="BW130" s="5"/>
      <c r="BX130" s="5"/>
      <c r="BY130" s="5"/>
      <c r="BZ130" s="5"/>
      <c r="CA130" s="5"/>
      <c r="CB130" s="5"/>
    </row>
    <row r="131" ht="79.5" customHeight="1">
      <c r="A131" s="62" t="s">
        <v>59</v>
      </c>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2"/>
      <c r="BN131" s="4"/>
      <c r="BO131" s="5"/>
      <c r="BP131" s="5"/>
      <c r="BQ131" s="5"/>
      <c r="BR131" s="5"/>
      <c r="BS131" s="5"/>
      <c r="BT131" s="5"/>
      <c r="BU131" s="5"/>
      <c r="BV131" s="5"/>
      <c r="BW131" s="5"/>
      <c r="BX131" s="5"/>
      <c r="BY131" s="5"/>
      <c r="BZ131" s="5"/>
      <c r="CA131" s="5"/>
      <c r="CB131" s="5"/>
    </row>
    <row r="132" ht="8.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9"/>
      <c r="BK132" s="5"/>
      <c r="BL132" s="5"/>
      <c r="BM132" s="5"/>
      <c r="BN132" s="4"/>
      <c r="BO132" s="5"/>
      <c r="BP132" s="5"/>
      <c r="BQ132" s="5"/>
      <c r="BR132" s="5"/>
      <c r="BS132" s="5"/>
      <c r="BT132" s="5"/>
      <c r="BU132" s="5"/>
      <c r="BV132" s="5"/>
      <c r="BW132" s="5"/>
      <c r="BX132" s="5"/>
      <c r="BY132" s="5"/>
      <c r="BZ132" s="5"/>
      <c r="CA132" s="5"/>
      <c r="CB132" s="5"/>
    </row>
    <row r="133" ht="12.75" customHeight="1">
      <c r="A133" s="57" t="s">
        <v>50</v>
      </c>
      <c r="B133" s="37"/>
      <c r="C133" s="37"/>
      <c r="D133" s="37"/>
      <c r="E133" s="37"/>
      <c r="F133" s="37"/>
      <c r="G133" s="37"/>
      <c r="H133" s="37"/>
      <c r="I133" s="37"/>
      <c r="J133" s="37"/>
      <c r="K133" s="37"/>
      <c r="L133" s="37"/>
      <c r="M133" s="37"/>
      <c r="N133" s="37"/>
      <c r="O133" s="37"/>
      <c r="P133" s="37"/>
      <c r="Q133" s="58"/>
      <c r="R133" s="57" t="s">
        <v>51</v>
      </c>
      <c r="S133" s="37"/>
      <c r="T133" s="37"/>
      <c r="U133" s="58"/>
      <c r="V133" s="57" t="s">
        <v>52</v>
      </c>
      <c r="W133" s="37"/>
      <c r="X133" s="37"/>
      <c r="Y133" s="37"/>
      <c r="Z133" s="37"/>
      <c r="AA133" s="37"/>
      <c r="AB133" s="58"/>
      <c r="AC133" s="57" t="s">
        <v>53</v>
      </c>
      <c r="AD133" s="37"/>
      <c r="AE133" s="37"/>
      <c r="AF133" s="37"/>
      <c r="AG133" s="37"/>
      <c r="AH133" s="37"/>
      <c r="AI133" s="37"/>
      <c r="AJ133" s="37"/>
      <c r="AK133" s="37"/>
      <c r="AL133" s="58"/>
      <c r="AM133" s="57" t="s">
        <v>39</v>
      </c>
      <c r="AN133" s="37"/>
      <c r="AO133" s="37"/>
      <c r="AP133" s="37"/>
      <c r="AQ133" s="37"/>
      <c r="AR133" s="58"/>
      <c r="AS133" s="57" t="s">
        <v>40</v>
      </c>
      <c r="AT133" s="37"/>
      <c r="AU133" s="37"/>
      <c r="AV133" s="37"/>
      <c r="AW133" s="37"/>
      <c r="AX133" s="58"/>
      <c r="AY133" s="10" t="s">
        <v>54</v>
      </c>
      <c r="AZ133" s="11"/>
      <c r="BA133" s="11"/>
      <c r="BB133" s="11"/>
      <c r="BC133" s="11"/>
      <c r="BD133" s="11"/>
      <c r="BE133" s="11"/>
      <c r="BF133" s="11"/>
      <c r="BG133" s="12"/>
      <c r="BH133" s="57" t="s">
        <v>20</v>
      </c>
      <c r="BI133" s="37"/>
      <c r="BJ133" s="37"/>
      <c r="BK133" s="37"/>
      <c r="BL133" s="37"/>
      <c r="BM133" s="58"/>
      <c r="BN133" s="4"/>
      <c r="BO133" s="5"/>
      <c r="BP133" s="5"/>
      <c r="BQ133" s="5"/>
      <c r="BR133" s="5"/>
      <c r="BS133" s="5"/>
      <c r="BT133" s="5"/>
      <c r="BU133" s="5"/>
      <c r="BV133" s="5"/>
      <c r="BW133" s="5"/>
      <c r="BX133" s="5"/>
      <c r="BY133" s="5"/>
      <c r="BZ133" s="5"/>
      <c r="CA133" s="5"/>
      <c r="CB133" s="5"/>
    </row>
    <row r="134" ht="12.75" customHeight="1">
      <c r="A134" s="60"/>
      <c r="B134" s="20"/>
      <c r="C134" s="20"/>
      <c r="D134" s="20"/>
      <c r="E134" s="20"/>
      <c r="F134" s="20"/>
      <c r="G134" s="20"/>
      <c r="H134" s="20"/>
      <c r="I134" s="20"/>
      <c r="J134" s="20"/>
      <c r="K134" s="20"/>
      <c r="L134" s="20"/>
      <c r="M134" s="20"/>
      <c r="N134" s="20"/>
      <c r="O134" s="20"/>
      <c r="P134" s="20"/>
      <c r="Q134" s="21"/>
      <c r="R134" s="60"/>
      <c r="S134" s="20"/>
      <c r="T134" s="20"/>
      <c r="U134" s="21"/>
      <c r="V134" s="60"/>
      <c r="W134" s="20"/>
      <c r="X134" s="20"/>
      <c r="Y134" s="20"/>
      <c r="Z134" s="20"/>
      <c r="AA134" s="20"/>
      <c r="AB134" s="21"/>
      <c r="AC134" s="60"/>
      <c r="AD134" s="20"/>
      <c r="AE134" s="20"/>
      <c r="AF134" s="20"/>
      <c r="AG134" s="20"/>
      <c r="AH134" s="20"/>
      <c r="AI134" s="20"/>
      <c r="AJ134" s="20"/>
      <c r="AK134" s="20"/>
      <c r="AL134" s="21"/>
      <c r="AM134" s="60"/>
      <c r="AN134" s="20"/>
      <c r="AO134" s="20"/>
      <c r="AP134" s="20"/>
      <c r="AQ134" s="20"/>
      <c r="AR134" s="21"/>
      <c r="AS134" s="60"/>
      <c r="AT134" s="20"/>
      <c r="AU134" s="20"/>
      <c r="AV134" s="20"/>
      <c r="AW134" s="20"/>
      <c r="AX134" s="21"/>
      <c r="AY134" s="10" t="s">
        <v>55</v>
      </c>
      <c r="AZ134" s="11"/>
      <c r="BA134" s="12"/>
      <c r="BB134" s="10" t="s">
        <v>56</v>
      </c>
      <c r="BC134" s="11"/>
      <c r="BD134" s="12"/>
      <c r="BE134" s="10" t="s">
        <v>57</v>
      </c>
      <c r="BF134" s="11"/>
      <c r="BG134" s="12"/>
      <c r="BH134" s="60"/>
      <c r="BI134" s="20"/>
      <c r="BJ134" s="20"/>
      <c r="BK134" s="20"/>
      <c r="BL134" s="20"/>
      <c r="BM134" s="21"/>
      <c r="BN134" s="4"/>
      <c r="BO134" s="5"/>
      <c r="BP134" s="5"/>
      <c r="BQ134" s="5"/>
      <c r="BR134" s="5"/>
      <c r="BS134" s="5"/>
      <c r="BT134" s="5"/>
      <c r="BU134" s="5"/>
      <c r="BV134" s="5"/>
      <c r="BW134" s="5"/>
      <c r="BX134" s="5"/>
      <c r="BY134" s="5"/>
      <c r="BZ134" s="5"/>
      <c r="CA134" s="5"/>
      <c r="CB134" s="5"/>
    </row>
    <row r="135" ht="30.0" customHeight="1">
      <c r="A135" s="26"/>
      <c r="B135" s="11"/>
      <c r="C135" s="11"/>
      <c r="D135" s="11"/>
      <c r="E135" s="11"/>
      <c r="F135" s="11"/>
      <c r="G135" s="11"/>
      <c r="H135" s="11"/>
      <c r="I135" s="11"/>
      <c r="J135" s="11"/>
      <c r="K135" s="11"/>
      <c r="L135" s="11"/>
      <c r="M135" s="11"/>
      <c r="N135" s="11"/>
      <c r="O135" s="11"/>
      <c r="P135" s="11"/>
      <c r="Q135" s="12"/>
      <c r="R135" s="47" t="s">
        <v>41</v>
      </c>
      <c r="S135" s="11"/>
      <c r="T135" s="11"/>
      <c r="U135" s="12"/>
      <c r="V135" s="26" t="s">
        <v>41</v>
      </c>
      <c r="W135" s="11"/>
      <c r="X135" s="11"/>
      <c r="Y135" s="11"/>
      <c r="Z135" s="11"/>
      <c r="AA135" s="11"/>
      <c r="AB135" s="12"/>
      <c r="AC135" s="26"/>
      <c r="AD135" s="11"/>
      <c r="AE135" s="11"/>
      <c r="AF135" s="11"/>
      <c r="AG135" s="11"/>
      <c r="AH135" s="11"/>
      <c r="AI135" s="11"/>
      <c r="AJ135" s="11"/>
      <c r="AK135" s="11"/>
      <c r="AL135" s="12"/>
      <c r="AM135" s="40"/>
      <c r="AN135" s="11"/>
      <c r="AO135" s="11"/>
      <c r="AP135" s="11"/>
      <c r="AQ135" s="11"/>
      <c r="AR135" s="12"/>
      <c r="AS135" s="40"/>
      <c r="AT135" s="11"/>
      <c r="AU135" s="11"/>
      <c r="AV135" s="11"/>
      <c r="AW135" s="11"/>
      <c r="AX135" s="12"/>
      <c r="AY135" s="26">
        <f>IFERROR(DATEDIF(AM135,(AS135+1),"Y"),"Fecha Inválida")</f>
        <v>0</v>
      </c>
      <c r="AZ135" s="11"/>
      <c r="BA135" s="12"/>
      <c r="BB135" s="26">
        <f>IFERROR(DATEDIF(AM135,(AS135+1),"YM"),"Fecha Inválida")</f>
        <v>0</v>
      </c>
      <c r="BC135" s="11"/>
      <c r="BD135" s="12"/>
      <c r="BE135" s="26">
        <f>IF(AM135="",0,IFERROR(DATEDIF(AM135,(AS135+1),"MD"),"Fecha Inválida"))</f>
        <v>0</v>
      </c>
      <c r="BF135" s="11"/>
      <c r="BG135" s="12"/>
      <c r="BH135" s="26"/>
      <c r="BI135" s="11"/>
      <c r="BJ135" s="11"/>
      <c r="BK135" s="11"/>
      <c r="BL135" s="11"/>
      <c r="BM135" s="12"/>
      <c r="BN135" s="4"/>
      <c r="BO135" s="5"/>
      <c r="BP135" s="5"/>
      <c r="BQ135" s="5"/>
      <c r="BR135" s="5"/>
      <c r="BS135" s="5"/>
      <c r="BT135" s="5"/>
      <c r="BU135" s="5"/>
      <c r="BV135" s="5"/>
      <c r="BW135" s="5"/>
      <c r="BX135" s="5"/>
      <c r="BY135" s="5"/>
      <c r="BZ135" s="5"/>
      <c r="CA135" s="5"/>
      <c r="CB135" s="5"/>
    </row>
    <row r="136" ht="79.5" customHeight="1">
      <c r="A136" s="62" t="s">
        <v>59</v>
      </c>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2"/>
      <c r="BN136" s="4"/>
      <c r="BO136" s="5"/>
      <c r="BP136" s="5"/>
      <c r="BQ136" s="5"/>
      <c r="BR136" s="5"/>
      <c r="BS136" s="5"/>
      <c r="BT136" s="5"/>
      <c r="BU136" s="5"/>
      <c r="BV136" s="5"/>
      <c r="BW136" s="5"/>
      <c r="BX136" s="5"/>
      <c r="BY136" s="5"/>
      <c r="BZ136" s="5"/>
      <c r="CA136" s="5"/>
      <c r="CB136" s="5"/>
    </row>
    <row r="137" ht="8.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9"/>
      <c r="BK137" s="5"/>
      <c r="BL137" s="5"/>
      <c r="BM137" s="5"/>
      <c r="BN137" s="4"/>
      <c r="BO137" s="5"/>
      <c r="BP137" s="5"/>
      <c r="BQ137" s="5"/>
      <c r="BR137" s="5"/>
      <c r="BS137" s="5"/>
      <c r="BT137" s="5"/>
      <c r="BU137" s="5"/>
      <c r="BV137" s="5"/>
      <c r="BW137" s="5"/>
      <c r="BX137" s="5"/>
      <c r="BY137" s="5"/>
      <c r="BZ137" s="5"/>
      <c r="CA137" s="5"/>
      <c r="CB137" s="5"/>
    </row>
    <row r="138" ht="12.75" customHeight="1">
      <c r="A138" s="57" t="s">
        <v>50</v>
      </c>
      <c r="B138" s="37"/>
      <c r="C138" s="37"/>
      <c r="D138" s="37"/>
      <c r="E138" s="37"/>
      <c r="F138" s="37"/>
      <c r="G138" s="37"/>
      <c r="H138" s="37"/>
      <c r="I138" s="37"/>
      <c r="J138" s="37"/>
      <c r="K138" s="37"/>
      <c r="L138" s="37"/>
      <c r="M138" s="37"/>
      <c r="N138" s="37"/>
      <c r="O138" s="37"/>
      <c r="P138" s="37"/>
      <c r="Q138" s="58"/>
      <c r="R138" s="57" t="s">
        <v>51</v>
      </c>
      <c r="S138" s="37"/>
      <c r="T138" s="37"/>
      <c r="U138" s="58"/>
      <c r="V138" s="57" t="s">
        <v>52</v>
      </c>
      <c r="W138" s="37"/>
      <c r="X138" s="37"/>
      <c r="Y138" s="37"/>
      <c r="Z138" s="37"/>
      <c r="AA138" s="37"/>
      <c r="AB138" s="58"/>
      <c r="AC138" s="57" t="s">
        <v>53</v>
      </c>
      <c r="AD138" s="37"/>
      <c r="AE138" s="37"/>
      <c r="AF138" s="37"/>
      <c r="AG138" s="37"/>
      <c r="AH138" s="37"/>
      <c r="AI138" s="37"/>
      <c r="AJ138" s="37"/>
      <c r="AK138" s="37"/>
      <c r="AL138" s="58"/>
      <c r="AM138" s="57" t="s">
        <v>39</v>
      </c>
      <c r="AN138" s="37"/>
      <c r="AO138" s="37"/>
      <c r="AP138" s="37"/>
      <c r="AQ138" s="37"/>
      <c r="AR138" s="58"/>
      <c r="AS138" s="57" t="s">
        <v>40</v>
      </c>
      <c r="AT138" s="37"/>
      <c r="AU138" s="37"/>
      <c r="AV138" s="37"/>
      <c r="AW138" s="37"/>
      <c r="AX138" s="58"/>
      <c r="AY138" s="10" t="s">
        <v>54</v>
      </c>
      <c r="AZ138" s="11"/>
      <c r="BA138" s="11"/>
      <c r="BB138" s="11"/>
      <c r="BC138" s="11"/>
      <c r="BD138" s="11"/>
      <c r="BE138" s="11"/>
      <c r="BF138" s="11"/>
      <c r="BG138" s="12"/>
      <c r="BH138" s="57" t="s">
        <v>20</v>
      </c>
      <c r="BI138" s="37"/>
      <c r="BJ138" s="37"/>
      <c r="BK138" s="37"/>
      <c r="BL138" s="37"/>
      <c r="BM138" s="58"/>
      <c r="BN138" s="4"/>
      <c r="BO138" s="5"/>
      <c r="BP138" s="5"/>
      <c r="BQ138" s="5"/>
      <c r="BR138" s="5"/>
      <c r="BS138" s="5"/>
      <c r="BT138" s="5"/>
      <c r="BU138" s="5"/>
      <c r="BV138" s="5"/>
      <c r="BW138" s="5"/>
      <c r="BX138" s="5"/>
      <c r="BY138" s="5"/>
      <c r="BZ138" s="5"/>
      <c r="CA138" s="5"/>
      <c r="CB138" s="5"/>
    </row>
    <row r="139" ht="12.75" customHeight="1">
      <c r="A139" s="60"/>
      <c r="B139" s="20"/>
      <c r="C139" s="20"/>
      <c r="D139" s="20"/>
      <c r="E139" s="20"/>
      <c r="F139" s="20"/>
      <c r="G139" s="20"/>
      <c r="H139" s="20"/>
      <c r="I139" s="20"/>
      <c r="J139" s="20"/>
      <c r="K139" s="20"/>
      <c r="L139" s="20"/>
      <c r="M139" s="20"/>
      <c r="N139" s="20"/>
      <c r="O139" s="20"/>
      <c r="P139" s="20"/>
      <c r="Q139" s="21"/>
      <c r="R139" s="60"/>
      <c r="S139" s="20"/>
      <c r="T139" s="20"/>
      <c r="U139" s="21"/>
      <c r="V139" s="60"/>
      <c r="W139" s="20"/>
      <c r="X139" s="20"/>
      <c r="Y139" s="20"/>
      <c r="Z139" s="20"/>
      <c r="AA139" s="20"/>
      <c r="AB139" s="21"/>
      <c r="AC139" s="60"/>
      <c r="AD139" s="20"/>
      <c r="AE139" s="20"/>
      <c r="AF139" s="20"/>
      <c r="AG139" s="20"/>
      <c r="AH139" s="20"/>
      <c r="AI139" s="20"/>
      <c r="AJ139" s="20"/>
      <c r="AK139" s="20"/>
      <c r="AL139" s="21"/>
      <c r="AM139" s="60"/>
      <c r="AN139" s="20"/>
      <c r="AO139" s="20"/>
      <c r="AP139" s="20"/>
      <c r="AQ139" s="20"/>
      <c r="AR139" s="21"/>
      <c r="AS139" s="60"/>
      <c r="AT139" s="20"/>
      <c r="AU139" s="20"/>
      <c r="AV139" s="20"/>
      <c r="AW139" s="20"/>
      <c r="AX139" s="21"/>
      <c r="AY139" s="10" t="s">
        <v>55</v>
      </c>
      <c r="AZ139" s="11"/>
      <c r="BA139" s="12"/>
      <c r="BB139" s="10" t="s">
        <v>56</v>
      </c>
      <c r="BC139" s="11"/>
      <c r="BD139" s="12"/>
      <c r="BE139" s="10" t="s">
        <v>57</v>
      </c>
      <c r="BF139" s="11"/>
      <c r="BG139" s="12"/>
      <c r="BH139" s="60"/>
      <c r="BI139" s="20"/>
      <c r="BJ139" s="20"/>
      <c r="BK139" s="20"/>
      <c r="BL139" s="20"/>
      <c r="BM139" s="21"/>
      <c r="BN139" s="4"/>
      <c r="BO139" s="5"/>
      <c r="BP139" s="5"/>
      <c r="BQ139" s="5"/>
      <c r="BR139" s="5"/>
      <c r="BS139" s="5"/>
      <c r="BT139" s="5"/>
      <c r="BU139" s="5"/>
      <c r="BV139" s="5"/>
      <c r="BW139" s="5"/>
      <c r="BX139" s="5"/>
      <c r="BY139" s="5"/>
      <c r="BZ139" s="5"/>
      <c r="CA139" s="5"/>
      <c r="CB139" s="5"/>
    </row>
    <row r="140" ht="30.0" customHeight="1">
      <c r="A140" s="26"/>
      <c r="B140" s="11"/>
      <c r="C140" s="11"/>
      <c r="D140" s="11"/>
      <c r="E140" s="11"/>
      <c r="F140" s="11"/>
      <c r="G140" s="11"/>
      <c r="H140" s="11"/>
      <c r="I140" s="11"/>
      <c r="J140" s="11"/>
      <c r="K140" s="11"/>
      <c r="L140" s="11"/>
      <c r="M140" s="11"/>
      <c r="N140" s="11"/>
      <c r="O140" s="11"/>
      <c r="P140" s="11"/>
      <c r="Q140" s="12"/>
      <c r="R140" s="47" t="s">
        <v>41</v>
      </c>
      <c r="S140" s="11"/>
      <c r="T140" s="11"/>
      <c r="U140" s="12"/>
      <c r="V140" s="26" t="s">
        <v>41</v>
      </c>
      <c r="W140" s="11"/>
      <c r="X140" s="11"/>
      <c r="Y140" s="11"/>
      <c r="Z140" s="11"/>
      <c r="AA140" s="11"/>
      <c r="AB140" s="12"/>
      <c r="AC140" s="26"/>
      <c r="AD140" s="11"/>
      <c r="AE140" s="11"/>
      <c r="AF140" s="11"/>
      <c r="AG140" s="11"/>
      <c r="AH140" s="11"/>
      <c r="AI140" s="11"/>
      <c r="AJ140" s="11"/>
      <c r="AK140" s="11"/>
      <c r="AL140" s="12"/>
      <c r="AM140" s="40"/>
      <c r="AN140" s="11"/>
      <c r="AO140" s="11"/>
      <c r="AP140" s="11"/>
      <c r="AQ140" s="11"/>
      <c r="AR140" s="12"/>
      <c r="AS140" s="40"/>
      <c r="AT140" s="11"/>
      <c r="AU140" s="11"/>
      <c r="AV140" s="11"/>
      <c r="AW140" s="11"/>
      <c r="AX140" s="12"/>
      <c r="AY140" s="26">
        <f>IFERROR(DATEDIF(AM140,(AS140+1),"Y"),"Fecha Inválida")</f>
        <v>0</v>
      </c>
      <c r="AZ140" s="11"/>
      <c r="BA140" s="12"/>
      <c r="BB140" s="26">
        <f>IFERROR(DATEDIF(AM140,(AS140+1),"YM"),"Fecha Inválida")</f>
        <v>0</v>
      </c>
      <c r="BC140" s="11"/>
      <c r="BD140" s="12"/>
      <c r="BE140" s="26">
        <f>IF(AM140="",0,IFERROR(DATEDIF(AM140,(AS140+1),"MD"),"Fecha Inválida"))</f>
        <v>0</v>
      </c>
      <c r="BF140" s="11"/>
      <c r="BG140" s="12"/>
      <c r="BH140" s="26"/>
      <c r="BI140" s="11"/>
      <c r="BJ140" s="11"/>
      <c r="BK140" s="11"/>
      <c r="BL140" s="11"/>
      <c r="BM140" s="12"/>
      <c r="BN140" s="4"/>
      <c r="BO140" s="5"/>
      <c r="BP140" s="5"/>
      <c r="BQ140" s="5"/>
      <c r="BR140" s="5"/>
      <c r="BS140" s="5"/>
      <c r="BT140" s="5"/>
      <c r="BU140" s="5"/>
      <c r="BV140" s="5"/>
      <c r="BW140" s="5"/>
      <c r="BX140" s="5"/>
      <c r="BY140" s="5"/>
      <c r="BZ140" s="5"/>
      <c r="CA140" s="5"/>
      <c r="CB140" s="5"/>
    </row>
    <row r="141" ht="79.5" customHeight="1">
      <c r="A141" s="62" t="s">
        <v>59</v>
      </c>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2"/>
      <c r="BN141" s="4"/>
      <c r="BO141" s="5"/>
      <c r="BP141" s="5"/>
      <c r="BQ141" s="5"/>
      <c r="BR141" s="5"/>
      <c r="BS141" s="5"/>
      <c r="BT141" s="5"/>
      <c r="BU141" s="5"/>
      <c r="BV141" s="5"/>
      <c r="BW141" s="5"/>
      <c r="BX141" s="5"/>
      <c r="BY141" s="5"/>
      <c r="BZ141" s="5"/>
      <c r="CA141" s="5"/>
      <c r="CB141" s="5"/>
    </row>
    <row r="142" ht="13.5" customHeight="1">
      <c r="A142" s="63"/>
      <c r="B142" s="63"/>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9"/>
      <c r="BK142" s="5"/>
      <c r="BL142" s="5"/>
      <c r="BM142" s="5"/>
      <c r="BN142" s="4"/>
      <c r="BO142" s="5"/>
      <c r="BP142" s="5"/>
      <c r="BQ142" s="5"/>
      <c r="BR142" s="5"/>
      <c r="BS142" s="5"/>
      <c r="BT142" s="5"/>
      <c r="BU142" s="5"/>
      <c r="BV142" s="5"/>
      <c r="BW142" s="5"/>
      <c r="BX142" s="5"/>
      <c r="BY142" s="5"/>
      <c r="BZ142" s="5"/>
      <c r="CA142" s="5"/>
      <c r="CB142" s="5"/>
    </row>
    <row r="143" ht="4.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9"/>
      <c r="BK143" s="5"/>
      <c r="BL143" s="5"/>
      <c r="BM143" s="5"/>
      <c r="BN143" s="4"/>
      <c r="BO143" s="5"/>
      <c r="BP143" s="5"/>
      <c r="BQ143" s="5"/>
      <c r="BR143" s="5"/>
      <c r="BS143" s="5"/>
      <c r="BT143" s="5"/>
      <c r="BU143" s="5"/>
      <c r="BV143" s="5"/>
      <c r="BW143" s="5"/>
      <c r="BX143" s="5"/>
      <c r="BY143" s="5"/>
      <c r="BZ143" s="5"/>
      <c r="CA143" s="5"/>
      <c r="CB143" s="5"/>
    </row>
    <row r="144" ht="12.75" customHeight="1">
      <c r="A144" s="57" t="s">
        <v>50</v>
      </c>
      <c r="B144" s="37"/>
      <c r="C144" s="37"/>
      <c r="D144" s="37"/>
      <c r="E144" s="37"/>
      <c r="F144" s="37"/>
      <c r="G144" s="37"/>
      <c r="H144" s="37"/>
      <c r="I144" s="37"/>
      <c r="J144" s="37"/>
      <c r="K144" s="37"/>
      <c r="L144" s="37"/>
      <c r="M144" s="37"/>
      <c r="N144" s="37"/>
      <c r="O144" s="37"/>
      <c r="P144" s="37"/>
      <c r="Q144" s="58"/>
      <c r="R144" s="57" t="s">
        <v>51</v>
      </c>
      <c r="S144" s="37"/>
      <c r="T144" s="37"/>
      <c r="U144" s="58"/>
      <c r="V144" s="57" t="s">
        <v>52</v>
      </c>
      <c r="W144" s="37"/>
      <c r="X144" s="37"/>
      <c r="Y144" s="37"/>
      <c r="Z144" s="37"/>
      <c r="AA144" s="37"/>
      <c r="AB144" s="58"/>
      <c r="AC144" s="57" t="s">
        <v>53</v>
      </c>
      <c r="AD144" s="37"/>
      <c r="AE144" s="37"/>
      <c r="AF144" s="37"/>
      <c r="AG144" s="37"/>
      <c r="AH144" s="37"/>
      <c r="AI144" s="37"/>
      <c r="AJ144" s="37"/>
      <c r="AK144" s="37"/>
      <c r="AL144" s="58"/>
      <c r="AM144" s="57" t="s">
        <v>39</v>
      </c>
      <c r="AN144" s="37"/>
      <c r="AO144" s="37"/>
      <c r="AP144" s="37"/>
      <c r="AQ144" s="37"/>
      <c r="AR144" s="58"/>
      <c r="AS144" s="57" t="s">
        <v>40</v>
      </c>
      <c r="AT144" s="37"/>
      <c r="AU144" s="37"/>
      <c r="AV144" s="37"/>
      <c r="AW144" s="37"/>
      <c r="AX144" s="58"/>
      <c r="AY144" s="10" t="s">
        <v>54</v>
      </c>
      <c r="AZ144" s="11"/>
      <c r="BA144" s="11"/>
      <c r="BB144" s="11"/>
      <c r="BC144" s="11"/>
      <c r="BD144" s="11"/>
      <c r="BE144" s="11"/>
      <c r="BF144" s="11"/>
      <c r="BG144" s="12"/>
      <c r="BH144" s="57" t="s">
        <v>20</v>
      </c>
      <c r="BI144" s="37"/>
      <c r="BJ144" s="37"/>
      <c r="BK144" s="37"/>
      <c r="BL144" s="37"/>
      <c r="BM144" s="58"/>
      <c r="BN144" s="4"/>
      <c r="BO144" s="5"/>
      <c r="BP144" s="5"/>
      <c r="BQ144" s="5"/>
      <c r="BR144" s="5"/>
      <c r="BS144" s="5"/>
      <c r="BT144" s="5"/>
      <c r="BU144" s="5"/>
      <c r="BV144" s="5"/>
      <c r="BW144" s="5"/>
      <c r="BX144" s="5"/>
      <c r="BY144" s="5"/>
      <c r="BZ144" s="5"/>
      <c r="CA144" s="5"/>
      <c r="CB144" s="5"/>
    </row>
    <row r="145" ht="12.75" customHeight="1">
      <c r="A145" s="60"/>
      <c r="B145" s="20"/>
      <c r="C145" s="20"/>
      <c r="D145" s="20"/>
      <c r="E145" s="20"/>
      <c r="F145" s="20"/>
      <c r="G145" s="20"/>
      <c r="H145" s="20"/>
      <c r="I145" s="20"/>
      <c r="J145" s="20"/>
      <c r="K145" s="20"/>
      <c r="L145" s="20"/>
      <c r="M145" s="20"/>
      <c r="N145" s="20"/>
      <c r="O145" s="20"/>
      <c r="P145" s="20"/>
      <c r="Q145" s="21"/>
      <c r="R145" s="60"/>
      <c r="S145" s="20"/>
      <c r="T145" s="20"/>
      <c r="U145" s="21"/>
      <c r="V145" s="60"/>
      <c r="W145" s="20"/>
      <c r="X145" s="20"/>
      <c r="Y145" s="20"/>
      <c r="Z145" s="20"/>
      <c r="AA145" s="20"/>
      <c r="AB145" s="21"/>
      <c r="AC145" s="60"/>
      <c r="AD145" s="20"/>
      <c r="AE145" s="20"/>
      <c r="AF145" s="20"/>
      <c r="AG145" s="20"/>
      <c r="AH145" s="20"/>
      <c r="AI145" s="20"/>
      <c r="AJ145" s="20"/>
      <c r="AK145" s="20"/>
      <c r="AL145" s="21"/>
      <c r="AM145" s="60"/>
      <c r="AN145" s="20"/>
      <c r="AO145" s="20"/>
      <c r="AP145" s="20"/>
      <c r="AQ145" s="20"/>
      <c r="AR145" s="21"/>
      <c r="AS145" s="60"/>
      <c r="AT145" s="20"/>
      <c r="AU145" s="20"/>
      <c r="AV145" s="20"/>
      <c r="AW145" s="20"/>
      <c r="AX145" s="21"/>
      <c r="AY145" s="10" t="s">
        <v>55</v>
      </c>
      <c r="AZ145" s="11"/>
      <c r="BA145" s="12"/>
      <c r="BB145" s="10" t="s">
        <v>56</v>
      </c>
      <c r="BC145" s="11"/>
      <c r="BD145" s="12"/>
      <c r="BE145" s="10" t="s">
        <v>57</v>
      </c>
      <c r="BF145" s="11"/>
      <c r="BG145" s="12"/>
      <c r="BH145" s="60"/>
      <c r="BI145" s="20"/>
      <c r="BJ145" s="20"/>
      <c r="BK145" s="20"/>
      <c r="BL145" s="20"/>
      <c r="BM145" s="21"/>
      <c r="BN145" s="4"/>
      <c r="BO145" s="5"/>
      <c r="BP145" s="5"/>
      <c r="BQ145" s="5"/>
      <c r="BR145" s="5"/>
      <c r="BS145" s="5"/>
      <c r="BT145" s="5"/>
      <c r="BU145" s="5"/>
      <c r="BV145" s="5"/>
      <c r="BW145" s="5"/>
      <c r="BX145" s="5"/>
      <c r="BY145" s="5"/>
      <c r="BZ145" s="5"/>
      <c r="CA145" s="5"/>
      <c r="CB145" s="5"/>
    </row>
    <row r="146" ht="30.0" customHeight="1">
      <c r="A146" s="26"/>
      <c r="B146" s="11"/>
      <c r="C146" s="11"/>
      <c r="D146" s="11"/>
      <c r="E146" s="11"/>
      <c r="F146" s="11"/>
      <c r="G146" s="11"/>
      <c r="H146" s="11"/>
      <c r="I146" s="11"/>
      <c r="J146" s="11"/>
      <c r="K146" s="11"/>
      <c r="L146" s="11"/>
      <c r="M146" s="11"/>
      <c r="N146" s="11"/>
      <c r="O146" s="11"/>
      <c r="P146" s="11"/>
      <c r="Q146" s="12"/>
      <c r="R146" s="47" t="s">
        <v>41</v>
      </c>
      <c r="S146" s="11"/>
      <c r="T146" s="11"/>
      <c r="U146" s="12"/>
      <c r="V146" s="26" t="s">
        <v>41</v>
      </c>
      <c r="W146" s="11"/>
      <c r="X146" s="11"/>
      <c r="Y146" s="11"/>
      <c r="Z146" s="11"/>
      <c r="AA146" s="11"/>
      <c r="AB146" s="12"/>
      <c r="AC146" s="26"/>
      <c r="AD146" s="11"/>
      <c r="AE146" s="11"/>
      <c r="AF146" s="11"/>
      <c r="AG146" s="11"/>
      <c r="AH146" s="11"/>
      <c r="AI146" s="11"/>
      <c r="AJ146" s="11"/>
      <c r="AK146" s="11"/>
      <c r="AL146" s="12"/>
      <c r="AM146" s="40"/>
      <c r="AN146" s="11"/>
      <c r="AO146" s="11"/>
      <c r="AP146" s="11"/>
      <c r="AQ146" s="11"/>
      <c r="AR146" s="12"/>
      <c r="AS146" s="40"/>
      <c r="AT146" s="11"/>
      <c r="AU146" s="11"/>
      <c r="AV146" s="11"/>
      <c r="AW146" s="11"/>
      <c r="AX146" s="12"/>
      <c r="AY146" s="26">
        <f>IFERROR(DATEDIF(AM146,(AS146+1),"Y"),"Fecha Inválida")</f>
        <v>0</v>
      </c>
      <c r="AZ146" s="11"/>
      <c r="BA146" s="12"/>
      <c r="BB146" s="26">
        <f>IFERROR(DATEDIF(AM146,(AS146+1),"YM"),"Fecha Inválida")</f>
        <v>0</v>
      </c>
      <c r="BC146" s="11"/>
      <c r="BD146" s="12"/>
      <c r="BE146" s="26">
        <f>IF(AM146="",0,IFERROR(DATEDIF(AM146,(AS146+1),"MD"),"Fecha Inválida"))</f>
        <v>0</v>
      </c>
      <c r="BF146" s="11"/>
      <c r="BG146" s="12"/>
      <c r="BH146" s="26"/>
      <c r="BI146" s="11"/>
      <c r="BJ146" s="11"/>
      <c r="BK146" s="11"/>
      <c r="BL146" s="11"/>
      <c r="BM146" s="12"/>
      <c r="BN146" s="4"/>
      <c r="BO146" s="5"/>
      <c r="BP146" s="5"/>
      <c r="BQ146" s="5"/>
      <c r="BR146" s="5"/>
      <c r="BS146" s="5"/>
      <c r="BT146" s="5"/>
      <c r="BU146" s="5"/>
      <c r="BV146" s="5"/>
      <c r="BW146" s="5"/>
      <c r="BX146" s="5"/>
      <c r="BY146" s="5"/>
      <c r="BZ146" s="5"/>
      <c r="CA146" s="5"/>
      <c r="CB146" s="5"/>
    </row>
    <row r="147" ht="79.5" customHeight="1">
      <c r="A147" s="62" t="s">
        <v>59</v>
      </c>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2"/>
      <c r="BN147" s="4"/>
      <c r="BO147" s="5"/>
      <c r="BP147" s="5"/>
      <c r="BQ147" s="5"/>
      <c r="BR147" s="5"/>
      <c r="BS147" s="5"/>
      <c r="BT147" s="5"/>
      <c r="BU147" s="5"/>
      <c r="BV147" s="5"/>
      <c r="BW147" s="5"/>
      <c r="BX147" s="5"/>
      <c r="BY147" s="5"/>
      <c r="BZ147" s="5"/>
      <c r="CA147" s="5"/>
      <c r="CB147" s="5"/>
    </row>
    <row r="148" ht="10.5" customHeight="1">
      <c r="A148" s="38"/>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39"/>
      <c r="AS148" s="39"/>
      <c r="AT148" s="39"/>
      <c r="AU148" s="39"/>
      <c r="AV148" s="39"/>
      <c r="AW148" s="39"/>
      <c r="AX148" s="39"/>
      <c r="AY148" s="39"/>
      <c r="AZ148" s="39"/>
      <c r="BA148" s="39"/>
      <c r="BB148" s="39"/>
      <c r="BC148" s="39"/>
      <c r="BD148" s="39"/>
      <c r="BE148" s="39"/>
      <c r="BF148" s="39"/>
      <c r="BG148" s="39"/>
      <c r="BH148" s="39"/>
      <c r="BI148" s="39"/>
      <c r="BJ148" s="39"/>
      <c r="BK148" s="39"/>
      <c r="BL148" s="39"/>
      <c r="BM148" s="39"/>
      <c r="BN148" s="5"/>
      <c r="BO148" s="5"/>
      <c r="BP148" s="5"/>
      <c r="BQ148" s="5"/>
      <c r="BR148" s="5"/>
      <c r="BS148" s="5"/>
      <c r="BT148" s="5"/>
      <c r="BU148" s="5"/>
      <c r="BV148" s="5"/>
      <c r="BW148" s="5"/>
      <c r="BX148" s="5"/>
      <c r="BY148" s="5"/>
      <c r="BZ148" s="5"/>
      <c r="CA148" s="5"/>
      <c r="CB148" s="5"/>
    </row>
    <row r="149" ht="12.75" customHeight="1">
      <c r="A149" s="57" t="s">
        <v>50</v>
      </c>
      <c r="B149" s="37"/>
      <c r="C149" s="37"/>
      <c r="D149" s="37"/>
      <c r="E149" s="37"/>
      <c r="F149" s="37"/>
      <c r="G149" s="37"/>
      <c r="H149" s="37"/>
      <c r="I149" s="37"/>
      <c r="J149" s="37"/>
      <c r="K149" s="37"/>
      <c r="L149" s="37"/>
      <c r="M149" s="37"/>
      <c r="N149" s="37"/>
      <c r="O149" s="37"/>
      <c r="P149" s="37"/>
      <c r="Q149" s="58"/>
      <c r="R149" s="57" t="s">
        <v>51</v>
      </c>
      <c r="S149" s="37"/>
      <c r="T149" s="37"/>
      <c r="U149" s="58"/>
      <c r="V149" s="57" t="s">
        <v>52</v>
      </c>
      <c r="W149" s="37"/>
      <c r="X149" s="37"/>
      <c r="Y149" s="37"/>
      <c r="Z149" s="37"/>
      <c r="AA149" s="37"/>
      <c r="AB149" s="58"/>
      <c r="AC149" s="57" t="s">
        <v>53</v>
      </c>
      <c r="AD149" s="37"/>
      <c r="AE149" s="37"/>
      <c r="AF149" s="37"/>
      <c r="AG149" s="37"/>
      <c r="AH149" s="37"/>
      <c r="AI149" s="37"/>
      <c r="AJ149" s="37"/>
      <c r="AK149" s="37"/>
      <c r="AL149" s="58"/>
      <c r="AM149" s="57" t="s">
        <v>39</v>
      </c>
      <c r="AN149" s="37"/>
      <c r="AO149" s="37"/>
      <c r="AP149" s="37"/>
      <c r="AQ149" s="37"/>
      <c r="AR149" s="58"/>
      <c r="AS149" s="57" t="s">
        <v>40</v>
      </c>
      <c r="AT149" s="37"/>
      <c r="AU149" s="37"/>
      <c r="AV149" s="37"/>
      <c r="AW149" s="37"/>
      <c r="AX149" s="58"/>
      <c r="AY149" s="10" t="s">
        <v>54</v>
      </c>
      <c r="AZ149" s="11"/>
      <c r="BA149" s="11"/>
      <c r="BB149" s="11"/>
      <c r="BC149" s="11"/>
      <c r="BD149" s="11"/>
      <c r="BE149" s="11"/>
      <c r="BF149" s="11"/>
      <c r="BG149" s="12"/>
      <c r="BH149" s="57" t="s">
        <v>20</v>
      </c>
      <c r="BI149" s="37"/>
      <c r="BJ149" s="37"/>
      <c r="BK149" s="37"/>
      <c r="BL149" s="37"/>
      <c r="BM149" s="58"/>
      <c r="BN149" s="4"/>
      <c r="BO149" s="5"/>
      <c r="BP149" s="4"/>
      <c r="BQ149" s="4"/>
      <c r="BR149" s="4"/>
      <c r="BS149" s="4"/>
      <c r="BT149" s="4"/>
      <c r="BU149" s="4"/>
      <c r="BV149" s="4"/>
      <c r="BW149" s="4"/>
      <c r="BX149" s="4"/>
      <c r="BY149" s="4"/>
      <c r="BZ149" s="4"/>
      <c r="CA149" s="4"/>
      <c r="CB149" s="4"/>
    </row>
    <row r="150" ht="12.75" customHeight="1">
      <c r="A150" s="60"/>
      <c r="B150" s="20"/>
      <c r="C150" s="20"/>
      <c r="D150" s="20"/>
      <c r="E150" s="20"/>
      <c r="F150" s="20"/>
      <c r="G150" s="20"/>
      <c r="H150" s="20"/>
      <c r="I150" s="20"/>
      <c r="J150" s="20"/>
      <c r="K150" s="20"/>
      <c r="L150" s="20"/>
      <c r="M150" s="20"/>
      <c r="N150" s="20"/>
      <c r="O150" s="20"/>
      <c r="P150" s="20"/>
      <c r="Q150" s="21"/>
      <c r="R150" s="60"/>
      <c r="S150" s="20"/>
      <c r="T150" s="20"/>
      <c r="U150" s="21"/>
      <c r="V150" s="60"/>
      <c r="W150" s="20"/>
      <c r="X150" s="20"/>
      <c r="Y150" s="20"/>
      <c r="Z150" s="20"/>
      <c r="AA150" s="20"/>
      <c r="AB150" s="21"/>
      <c r="AC150" s="60"/>
      <c r="AD150" s="20"/>
      <c r="AE150" s="20"/>
      <c r="AF150" s="20"/>
      <c r="AG150" s="20"/>
      <c r="AH150" s="20"/>
      <c r="AI150" s="20"/>
      <c r="AJ150" s="20"/>
      <c r="AK150" s="20"/>
      <c r="AL150" s="21"/>
      <c r="AM150" s="60"/>
      <c r="AN150" s="20"/>
      <c r="AO150" s="20"/>
      <c r="AP150" s="20"/>
      <c r="AQ150" s="20"/>
      <c r="AR150" s="21"/>
      <c r="AS150" s="60"/>
      <c r="AT150" s="20"/>
      <c r="AU150" s="20"/>
      <c r="AV150" s="20"/>
      <c r="AW150" s="20"/>
      <c r="AX150" s="21"/>
      <c r="AY150" s="10" t="s">
        <v>55</v>
      </c>
      <c r="AZ150" s="11"/>
      <c r="BA150" s="12"/>
      <c r="BB150" s="10" t="s">
        <v>56</v>
      </c>
      <c r="BC150" s="11"/>
      <c r="BD150" s="12"/>
      <c r="BE150" s="10" t="s">
        <v>57</v>
      </c>
      <c r="BF150" s="11"/>
      <c r="BG150" s="12"/>
      <c r="BH150" s="60"/>
      <c r="BI150" s="20"/>
      <c r="BJ150" s="20"/>
      <c r="BK150" s="20"/>
      <c r="BL150" s="20"/>
      <c r="BM150" s="21"/>
      <c r="BN150" s="4"/>
      <c r="BO150" s="5"/>
      <c r="BP150" s="4"/>
      <c r="BQ150" s="4"/>
      <c r="BR150" s="4"/>
      <c r="BS150" s="4"/>
      <c r="BT150" s="4"/>
      <c r="BU150" s="4"/>
      <c r="BV150" s="4"/>
      <c r="BW150" s="4"/>
      <c r="BX150" s="4"/>
      <c r="BY150" s="4"/>
      <c r="BZ150" s="4"/>
      <c r="CA150" s="4"/>
      <c r="CB150" s="4"/>
    </row>
    <row r="151" ht="30.0" customHeight="1">
      <c r="A151" s="26"/>
      <c r="B151" s="11"/>
      <c r="C151" s="11"/>
      <c r="D151" s="11"/>
      <c r="E151" s="11"/>
      <c r="F151" s="11"/>
      <c r="G151" s="11"/>
      <c r="H151" s="11"/>
      <c r="I151" s="11"/>
      <c r="J151" s="11"/>
      <c r="K151" s="11"/>
      <c r="L151" s="11"/>
      <c r="M151" s="11"/>
      <c r="N151" s="11"/>
      <c r="O151" s="11"/>
      <c r="P151" s="11"/>
      <c r="Q151" s="12"/>
      <c r="R151" s="47" t="s">
        <v>41</v>
      </c>
      <c r="S151" s="11"/>
      <c r="T151" s="11"/>
      <c r="U151" s="12"/>
      <c r="V151" s="26" t="s">
        <v>41</v>
      </c>
      <c r="W151" s="11"/>
      <c r="X151" s="11"/>
      <c r="Y151" s="11"/>
      <c r="Z151" s="11"/>
      <c r="AA151" s="11"/>
      <c r="AB151" s="12"/>
      <c r="AC151" s="26"/>
      <c r="AD151" s="11"/>
      <c r="AE151" s="11"/>
      <c r="AF151" s="11"/>
      <c r="AG151" s="11"/>
      <c r="AH151" s="11"/>
      <c r="AI151" s="11"/>
      <c r="AJ151" s="11"/>
      <c r="AK151" s="11"/>
      <c r="AL151" s="12"/>
      <c r="AM151" s="40"/>
      <c r="AN151" s="11"/>
      <c r="AO151" s="11"/>
      <c r="AP151" s="11"/>
      <c r="AQ151" s="11"/>
      <c r="AR151" s="12"/>
      <c r="AS151" s="40"/>
      <c r="AT151" s="11"/>
      <c r="AU151" s="11"/>
      <c r="AV151" s="11"/>
      <c r="AW151" s="11"/>
      <c r="AX151" s="12"/>
      <c r="AY151" s="26">
        <f>IFERROR(DATEDIF(AM151,(AS151+1),"Y"),"Fecha Inválida")</f>
        <v>0</v>
      </c>
      <c r="AZ151" s="11"/>
      <c r="BA151" s="12"/>
      <c r="BB151" s="26">
        <f>IFERROR(DATEDIF(AM151,(AS151+1),"YM"),"Fecha Inválida")</f>
        <v>0</v>
      </c>
      <c r="BC151" s="11"/>
      <c r="BD151" s="12"/>
      <c r="BE151" s="26">
        <f>IF(AM151="",0,IFERROR(DATEDIF(AM151,(AS151+1),"MD"),"Fecha Inválida"))</f>
        <v>0</v>
      </c>
      <c r="BF151" s="11"/>
      <c r="BG151" s="12"/>
      <c r="BH151" s="26"/>
      <c r="BI151" s="11"/>
      <c r="BJ151" s="11"/>
      <c r="BK151" s="11"/>
      <c r="BL151" s="11"/>
      <c r="BM151" s="12"/>
      <c r="BN151" s="4"/>
      <c r="BO151" s="5"/>
      <c r="BP151" s="4"/>
      <c r="BQ151" s="4"/>
      <c r="BR151" s="4"/>
      <c r="BS151" s="4"/>
      <c r="BT151" s="4"/>
      <c r="BU151" s="4"/>
      <c r="BV151" s="4"/>
      <c r="BW151" s="4"/>
      <c r="BX151" s="4"/>
      <c r="BY151" s="4"/>
      <c r="BZ151" s="4"/>
      <c r="CA151" s="4"/>
      <c r="CB151" s="4"/>
    </row>
    <row r="152" ht="79.5" customHeight="1">
      <c r="A152" s="64" t="s">
        <v>59</v>
      </c>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4"/>
      <c r="BO152" s="5"/>
      <c r="BP152" s="4"/>
      <c r="BQ152" s="4"/>
      <c r="BR152" s="4"/>
      <c r="BS152" s="4"/>
      <c r="BT152" s="4"/>
      <c r="BU152" s="4"/>
      <c r="BV152" s="4"/>
      <c r="BW152" s="4"/>
      <c r="BX152" s="4"/>
      <c r="BY152" s="4"/>
      <c r="BZ152" s="4"/>
      <c r="CA152" s="4"/>
      <c r="CB152" s="4"/>
    </row>
    <row r="153" ht="8.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9"/>
      <c r="BK153" s="5"/>
      <c r="BL153" s="5"/>
      <c r="BM153" s="5"/>
      <c r="BN153" s="4"/>
      <c r="BO153" s="5"/>
      <c r="BP153" s="5"/>
      <c r="BQ153" s="5"/>
      <c r="BR153" s="5"/>
      <c r="BS153" s="5"/>
      <c r="BT153" s="5"/>
      <c r="BU153" s="5"/>
      <c r="BV153" s="5"/>
      <c r="BW153" s="5"/>
      <c r="BX153" s="5"/>
      <c r="BY153" s="5"/>
      <c r="BZ153" s="5"/>
      <c r="CA153" s="5"/>
      <c r="CB153" s="5"/>
    </row>
    <row r="154" ht="12.75" customHeight="1">
      <c r="A154" s="57" t="s">
        <v>50</v>
      </c>
      <c r="B154" s="37"/>
      <c r="C154" s="37"/>
      <c r="D154" s="37"/>
      <c r="E154" s="37"/>
      <c r="F154" s="37"/>
      <c r="G154" s="37"/>
      <c r="H154" s="37"/>
      <c r="I154" s="37"/>
      <c r="J154" s="37"/>
      <c r="K154" s="37"/>
      <c r="L154" s="37"/>
      <c r="M154" s="37"/>
      <c r="N154" s="37"/>
      <c r="O154" s="37"/>
      <c r="P154" s="37"/>
      <c r="Q154" s="58"/>
      <c r="R154" s="57" t="s">
        <v>51</v>
      </c>
      <c r="S154" s="37"/>
      <c r="T154" s="37"/>
      <c r="U154" s="58"/>
      <c r="V154" s="57" t="s">
        <v>52</v>
      </c>
      <c r="W154" s="37"/>
      <c r="X154" s="37"/>
      <c r="Y154" s="37"/>
      <c r="Z154" s="37"/>
      <c r="AA154" s="37"/>
      <c r="AB154" s="58"/>
      <c r="AC154" s="57" t="s">
        <v>53</v>
      </c>
      <c r="AD154" s="37"/>
      <c r="AE154" s="37"/>
      <c r="AF154" s="37"/>
      <c r="AG154" s="37"/>
      <c r="AH154" s="37"/>
      <c r="AI154" s="37"/>
      <c r="AJ154" s="37"/>
      <c r="AK154" s="37"/>
      <c r="AL154" s="58"/>
      <c r="AM154" s="57" t="s">
        <v>39</v>
      </c>
      <c r="AN154" s="37"/>
      <c r="AO154" s="37"/>
      <c r="AP154" s="37"/>
      <c r="AQ154" s="37"/>
      <c r="AR154" s="58"/>
      <c r="AS154" s="57" t="s">
        <v>40</v>
      </c>
      <c r="AT154" s="37"/>
      <c r="AU154" s="37"/>
      <c r="AV154" s="37"/>
      <c r="AW154" s="37"/>
      <c r="AX154" s="58"/>
      <c r="AY154" s="10" t="s">
        <v>54</v>
      </c>
      <c r="AZ154" s="11"/>
      <c r="BA154" s="11"/>
      <c r="BB154" s="11"/>
      <c r="BC154" s="11"/>
      <c r="BD154" s="11"/>
      <c r="BE154" s="11"/>
      <c r="BF154" s="11"/>
      <c r="BG154" s="12"/>
      <c r="BH154" s="57" t="s">
        <v>20</v>
      </c>
      <c r="BI154" s="37"/>
      <c r="BJ154" s="37"/>
      <c r="BK154" s="37"/>
      <c r="BL154" s="37"/>
      <c r="BM154" s="58"/>
      <c r="BN154" s="4"/>
      <c r="BO154" s="5"/>
      <c r="BP154" s="5"/>
      <c r="BQ154" s="5"/>
      <c r="BR154" s="5"/>
      <c r="BS154" s="5"/>
      <c r="BT154" s="5"/>
      <c r="BU154" s="5"/>
      <c r="BV154" s="5"/>
      <c r="BW154" s="5"/>
      <c r="BX154" s="5"/>
      <c r="BY154" s="5"/>
      <c r="BZ154" s="5"/>
      <c r="CA154" s="5"/>
      <c r="CB154" s="5"/>
    </row>
    <row r="155" ht="12.75" customHeight="1">
      <c r="A155" s="60"/>
      <c r="B155" s="20"/>
      <c r="C155" s="20"/>
      <c r="D155" s="20"/>
      <c r="E155" s="20"/>
      <c r="F155" s="20"/>
      <c r="G155" s="20"/>
      <c r="H155" s="20"/>
      <c r="I155" s="20"/>
      <c r="J155" s="20"/>
      <c r="K155" s="20"/>
      <c r="L155" s="20"/>
      <c r="M155" s="20"/>
      <c r="N155" s="20"/>
      <c r="O155" s="20"/>
      <c r="P155" s="20"/>
      <c r="Q155" s="21"/>
      <c r="R155" s="60"/>
      <c r="S155" s="20"/>
      <c r="T155" s="20"/>
      <c r="U155" s="21"/>
      <c r="V155" s="60"/>
      <c r="W155" s="20"/>
      <c r="X155" s="20"/>
      <c r="Y155" s="20"/>
      <c r="Z155" s="20"/>
      <c r="AA155" s="20"/>
      <c r="AB155" s="21"/>
      <c r="AC155" s="60"/>
      <c r="AD155" s="20"/>
      <c r="AE155" s="20"/>
      <c r="AF155" s="20"/>
      <c r="AG155" s="20"/>
      <c r="AH155" s="20"/>
      <c r="AI155" s="20"/>
      <c r="AJ155" s="20"/>
      <c r="AK155" s="20"/>
      <c r="AL155" s="21"/>
      <c r="AM155" s="60"/>
      <c r="AN155" s="20"/>
      <c r="AO155" s="20"/>
      <c r="AP155" s="20"/>
      <c r="AQ155" s="20"/>
      <c r="AR155" s="21"/>
      <c r="AS155" s="60"/>
      <c r="AT155" s="20"/>
      <c r="AU155" s="20"/>
      <c r="AV155" s="20"/>
      <c r="AW155" s="20"/>
      <c r="AX155" s="21"/>
      <c r="AY155" s="10" t="s">
        <v>55</v>
      </c>
      <c r="AZ155" s="11"/>
      <c r="BA155" s="12"/>
      <c r="BB155" s="10" t="s">
        <v>56</v>
      </c>
      <c r="BC155" s="11"/>
      <c r="BD155" s="12"/>
      <c r="BE155" s="10" t="s">
        <v>57</v>
      </c>
      <c r="BF155" s="11"/>
      <c r="BG155" s="12"/>
      <c r="BH155" s="60"/>
      <c r="BI155" s="20"/>
      <c r="BJ155" s="20"/>
      <c r="BK155" s="20"/>
      <c r="BL155" s="20"/>
      <c r="BM155" s="21"/>
      <c r="BN155" s="4"/>
      <c r="BO155" s="5"/>
      <c r="BP155" s="5"/>
      <c r="BQ155" s="5"/>
      <c r="BR155" s="5"/>
      <c r="BS155" s="5"/>
      <c r="BT155" s="5"/>
      <c r="BU155" s="5"/>
      <c r="BV155" s="5"/>
      <c r="BW155" s="5"/>
      <c r="BX155" s="5"/>
      <c r="BY155" s="5"/>
      <c r="BZ155" s="5"/>
      <c r="CA155" s="5"/>
      <c r="CB155" s="5"/>
    </row>
    <row r="156" ht="30.0" customHeight="1">
      <c r="A156" s="26"/>
      <c r="B156" s="11"/>
      <c r="C156" s="11"/>
      <c r="D156" s="11"/>
      <c r="E156" s="11"/>
      <c r="F156" s="11"/>
      <c r="G156" s="11"/>
      <c r="H156" s="11"/>
      <c r="I156" s="11"/>
      <c r="J156" s="11"/>
      <c r="K156" s="11"/>
      <c r="L156" s="11"/>
      <c r="M156" s="11"/>
      <c r="N156" s="11"/>
      <c r="O156" s="11"/>
      <c r="P156" s="11"/>
      <c r="Q156" s="12"/>
      <c r="R156" s="47" t="s">
        <v>41</v>
      </c>
      <c r="S156" s="11"/>
      <c r="T156" s="11"/>
      <c r="U156" s="12"/>
      <c r="V156" s="26" t="s">
        <v>41</v>
      </c>
      <c r="W156" s="11"/>
      <c r="X156" s="11"/>
      <c r="Y156" s="11"/>
      <c r="Z156" s="11"/>
      <c r="AA156" s="11"/>
      <c r="AB156" s="12"/>
      <c r="AC156" s="26"/>
      <c r="AD156" s="11"/>
      <c r="AE156" s="11"/>
      <c r="AF156" s="11"/>
      <c r="AG156" s="11"/>
      <c r="AH156" s="11"/>
      <c r="AI156" s="11"/>
      <c r="AJ156" s="11"/>
      <c r="AK156" s="11"/>
      <c r="AL156" s="12"/>
      <c r="AM156" s="40"/>
      <c r="AN156" s="11"/>
      <c r="AO156" s="11"/>
      <c r="AP156" s="11"/>
      <c r="AQ156" s="11"/>
      <c r="AR156" s="12"/>
      <c r="AS156" s="40"/>
      <c r="AT156" s="11"/>
      <c r="AU156" s="11"/>
      <c r="AV156" s="11"/>
      <c r="AW156" s="11"/>
      <c r="AX156" s="12"/>
      <c r="AY156" s="26">
        <f>IFERROR(DATEDIF(AM156,(AS156+1),"Y"),"Fecha Inválida")</f>
        <v>0</v>
      </c>
      <c r="AZ156" s="11"/>
      <c r="BA156" s="12"/>
      <c r="BB156" s="26">
        <f>IFERROR(DATEDIF(AM156,(AS156+1),"YM"),"Fecha Inválida")</f>
        <v>0</v>
      </c>
      <c r="BC156" s="11"/>
      <c r="BD156" s="12"/>
      <c r="BE156" s="26">
        <f>IF(AM156="",0,IFERROR(DATEDIF(AM156,(AS156+1),"MD"),"Fecha Inválida"))</f>
        <v>0</v>
      </c>
      <c r="BF156" s="11"/>
      <c r="BG156" s="12"/>
      <c r="BH156" s="26"/>
      <c r="BI156" s="11"/>
      <c r="BJ156" s="11"/>
      <c r="BK156" s="11"/>
      <c r="BL156" s="11"/>
      <c r="BM156" s="12"/>
      <c r="BN156" s="4"/>
      <c r="BO156" s="5"/>
      <c r="BP156" s="5"/>
      <c r="BQ156" s="5"/>
      <c r="BR156" s="5"/>
      <c r="BS156" s="5"/>
      <c r="BT156" s="5"/>
      <c r="BU156" s="5"/>
      <c r="BV156" s="5"/>
      <c r="BW156" s="5"/>
      <c r="BX156" s="5"/>
      <c r="BY156" s="5"/>
      <c r="BZ156" s="5"/>
      <c r="CA156" s="5"/>
      <c r="CB156" s="5"/>
    </row>
    <row r="157" ht="79.5" customHeight="1">
      <c r="A157" s="62" t="s">
        <v>59</v>
      </c>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2"/>
      <c r="BN157" s="4"/>
      <c r="BO157" s="5"/>
      <c r="BP157" s="5"/>
      <c r="BQ157" s="5"/>
      <c r="BR157" s="5"/>
      <c r="BS157" s="5"/>
      <c r="BT157" s="5"/>
      <c r="BU157" s="5"/>
      <c r="BV157" s="5"/>
      <c r="BW157" s="5"/>
      <c r="BX157" s="5"/>
      <c r="BY157" s="5"/>
      <c r="BZ157" s="5"/>
      <c r="CA157" s="5"/>
      <c r="CB157" s="5"/>
    </row>
    <row r="158" ht="8.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9"/>
      <c r="BK158" s="5"/>
      <c r="BL158" s="5"/>
      <c r="BM158" s="5"/>
      <c r="BN158" s="4"/>
      <c r="BO158" s="5"/>
      <c r="BP158" s="5"/>
      <c r="BQ158" s="5"/>
      <c r="BR158" s="5"/>
      <c r="BS158" s="5"/>
      <c r="BT158" s="5"/>
      <c r="BU158" s="5"/>
      <c r="BV158" s="5"/>
      <c r="BW158" s="5"/>
      <c r="BX158" s="5"/>
      <c r="BY158" s="5"/>
      <c r="BZ158" s="5"/>
      <c r="CA158" s="5"/>
      <c r="CB158" s="5"/>
    </row>
    <row r="159" ht="4.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9"/>
      <c r="BK159" s="5"/>
      <c r="BL159" s="5"/>
      <c r="BM159" s="5"/>
      <c r="BN159" s="4"/>
      <c r="BO159" s="5"/>
      <c r="BP159" s="5"/>
      <c r="BQ159" s="5"/>
      <c r="BR159" s="5"/>
      <c r="BS159" s="5"/>
      <c r="BT159" s="5"/>
      <c r="BU159" s="5"/>
      <c r="BV159" s="5"/>
      <c r="BW159" s="5"/>
      <c r="BX159" s="5"/>
      <c r="BY159" s="5"/>
      <c r="BZ159" s="5"/>
      <c r="CA159" s="5"/>
      <c r="CB159" s="5"/>
    </row>
    <row r="160" ht="12.75" customHeight="1">
      <c r="A160" s="57" t="s">
        <v>50</v>
      </c>
      <c r="B160" s="37"/>
      <c r="C160" s="37"/>
      <c r="D160" s="37"/>
      <c r="E160" s="37"/>
      <c r="F160" s="37"/>
      <c r="G160" s="37"/>
      <c r="H160" s="37"/>
      <c r="I160" s="37"/>
      <c r="J160" s="37"/>
      <c r="K160" s="37"/>
      <c r="L160" s="37"/>
      <c r="M160" s="37"/>
      <c r="N160" s="37"/>
      <c r="O160" s="37"/>
      <c r="P160" s="37"/>
      <c r="Q160" s="58"/>
      <c r="R160" s="57" t="s">
        <v>51</v>
      </c>
      <c r="S160" s="37"/>
      <c r="T160" s="37"/>
      <c r="U160" s="58"/>
      <c r="V160" s="57" t="s">
        <v>52</v>
      </c>
      <c r="W160" s="37"/>
      <c r="X160" s="37"/>
      <c r="Y160" s="37"/>
      <c r="Z160" s="37"/>
      <c r="AA160" s="37"/>
      <c r="AB160" s="58"/>
      <c r="AC160" s="57" t="s">
        <v>53</v>
      </c>
      <c r="AD160" s="37"/>
      <c r="AE160" s="37"/>
      <c r="AF160" s="37"/>
      <c r="AG160" s="37"/>
      <c r="AH160" s="37"/>
      <c r="AI160" s="37"/>
      <c r="AJ160" s="37"/>
      <c r="AK160" s="37"/>
      <c r="AL160" s="58"/>
      <c r="AM160" s="57" t="s">
        <v>39</v>
      </c>
      <c r="AN160" s="37"/>
      <c r="AO160" s="37"/>
      <c r="AP160" s="37"/>
      <c r="AQ160" s="37"/>
      <c r="AR160" s="58"/>
      <c r="AS160" s="57" t="s">
        <v>40</v>
      </c>
      <c r="AT160" s="37"/>
      <c r="AU160" s="37"/>
      <c r="AV160" s="37"/>
      <c r="AW160" s="37"/>
      <c r="AX160" s="58"/>
      <c r="AY160" s="10" t="s">
        <v>54</v>
      </c>
      <c r="AZ160" s="11"/>
      <c r="BA160" s="11"/>
      <c r="BB160" s="11"/>
      <c r="BC160" s="11"/>
      <c r="BD160" s="11"/>
      <c r="BE160" s="11"/>
      <c r="BF160" s="11"/>
      <c r="BG160" s="12"/>
      <c r="BH160" s="57" t="s">
        <v>20</v>
      </c>
      <c r="BI160" s="37"/>
      <c r="BJ160" s="37"/>
      <c r="BK160" s="37"/>
      <c r="BL160" s="37"/>
      <c r="BM160" s="58"/>
      <c r="BN160" s="4"/>
      <c r="BO160" s="5"/>
      <c r="BP160" s="5"/>
      <c r="BQ160" s="5"/>
      <c r="BR160" s="5"/>
      <c r="BS160" s="5"/>
      <c r="BT160" s="5"/>
      <c r="BU160" s="5"/>
      <c r="BV160" s="5"/>
      <c r="BW160" s="5"/>
      <c r="BX160" s="5"/>
      <c r="BY160" s="5"/>
      <c r="BZ160" s="5"/>
      <c r="CA160" s="5"/>
      <c r="CB160" s="5"/>
    </row>
    <row r="161" ht="12.75" customHeight="1">
      <c r="A161" s="60"/>
      <c r="B161" s="20"/>
      <c r="C161" s="20"/>
      <c r="D161" s="20"/>
      <c r="E161" s="20"/>
      <c r="F161" s="20"/>
      <c r="G161" s="20"/>
      <c r="H161" s="20"/>
      <c r="I161" s="20"/>
      <c r="J161" s="20"/>
      <c r="K161" s="20"/>
      <c r="L161" s="20"/>
      <c r="M161" s="20"/>
      <c r="N161" s="20"/>
      <c r="O161" s="20"/>
      <c r="P161" s="20"/>
      <c r="Q161" s="21"/>
      <c r="R161" s="60"/>
      <c r="S161" s="20"/>
      <c r="T161" s="20"/>
      <c r="U161" s="21"/>
      <c r="V161" s="60"/>
      <c r="W161" s="20"/>
      <c r="X161" s="20"/>
      <c r="Y161" s="20"/>
      <c r="Z161" s="20"/>
      <c r="AA161" s="20"/>
      <c r="AB161" s="21"/>
      <c r="AC161" s="60"/>
      <c r="AD161" s="20"/>
      <c r="AE161" s="20"/>
      <c r="AF161" s="20"/>
      <c r="AG161" s="20"/>
      <c r="AH161" s="20"/>
      <c r="AI161" s="20"/>
      <c r="AJ161" s="20"/>
      <c r="AK161" s="20"/>
      <c r="AL161" s="21"/>
      <c r="AM161" s="60"/>
      <c r="AN161" s="20"/>
      <c r="AO161" s="20"/>
      <c r="AP161" s="20"/>
      <c r="AQ161" s="20"/>
      <c r="AR161" s="21"/>
      <c r="AS161" s="60"/>
      <c r="AT161" s="20"/>
      <c r="AU161" s="20"/>
      <c r="AV161" s="20"/>
      <c r="AW161" s="20"/>
      <c r="AX161" s="21"/>
      <c r="AY161" s="10" t="s">
        <v>55</v>
      </c>
      <c r="AZ161" s="11"/>
      <c r="BA161" s="12"/>
      <c r="BB161" s="10" t="s">
        <v>56</v>
      </c>
      <c r="BC161" s="11"/>
      <c r="BD161" s="12"/>
      <c r="BE161" s="10" t="s">
        <v>57</v>
      </c>
      <c r="BF161" s="11"/>
      <c r="BG161" s="12"/>
      <c r="BH161" s="60"/>
      <c r="BI161" s="20"/>
      <c r="BJ161" s="20"/>
      <c r="BK161" s="20"/>
      <c r="BL161" s="20"/>
      <c r="BM161" s="21"/>
      <c r="BN161" s="4"/>
      <c r="BO161" s="5"/>
      <c r="BP161" s="5"/>
      <c r="BQ161" s="5"/>
      <c r="BR161" s="5"/>
      <c r="BS161" s="5"/>
      <c r="BT161" s="5"/>
      <c r="BU161" s="5"/>
      <c r="BV161" s="5"/>
      <c r="BW161" s="5"/>
      <c r="BX161" s="5"/>
      <c r="BY161" s="5"/>
      <c r="BZ161" s="5"/>
      <c r="CA161" s="5"/>
      <c r="CB161" s="5"/>
    </row>
    <row r="162" ht="30.0" customHeight="1">
      <c r="A162" s="26"/>
      <c r="B162" s="11"/>
      <c r="C162" s="11"/>
      <c r="D162" s="11"/>
      <c r="E162" s="11"/>
      <c r="F162" s="11"/>
      <c r="G162" s="11"/>
      <c r="H162" s="11"/>
      <c r="I162" s="11"/>
      <c r="J162" s="11"/>
      <c r="K162" s="11"/>
      <c r="L162" s="11"/>
      <c r="M162" s="11"/>
      <c r="N162" s="11"/>
      <c r="O162" s="11"/>
      <c r="P162" s="11"/>
      <c r="Q162" s="12"/>
      <c r="R162" s="47" t="s">
        <v>41</v>
      </c>
      <c r="S162" s="11"/>
      <c r="T162" s="11"/>
      <c r="U162" s="12"/>
      <c r="V162" s="26" t="s">
        <v>41</v>
      </c>
      <c r="W162" s="11"/>
      <c r="X162" s="11"/>
      <c r="Y162" s="11"/>
      <c r="Z162" s="11"/>
      <c r="AA162" s="11"/>
      <c r="AB162" s="12"/>
      <c r="AC162" s="26"/>
      <c r="AD162" s="11"/>
      <c r="AE162" s="11"/>
      <c r="AF162" s="11"/>
      <c r="AG162" s="11"/>
      <c r="AH162" s="11"/>
      <c r="AI162" s="11"/>
      <c r="AJ162" s="11"/>
      <c r="AK162" s="11"/>
      <c r="AL162" s="12"/>
      <c r="AM162" s="40"/>
      <c r="AN162" s="11"/>
      <c r="AO162" s="11"/>
      <c r="AP162" s="11"/>
      <c r="AQ162" s="11"/>
      <c r="AR162" s="12"/>
      <c r="AS162" s="40"/>
      <c r="AT162" s="11"/>
      <c r="AU162" s="11"/>
      <c r="AV162" s="11"/>
      <c r="AW162" s="11"/>
      <c r="AX162" s="12"/>
      <c r="AY162" s="26">
        <f>IFERROR(DATEDIF(AM162,(AS162+1),"Y"),"Fecha Inválida")</f>
        <v>0</v>
      </c>
      <c r="AZ162" s="11"/>
      <c r="BA162" s="12"/>
      <c r="BB162" s="26">
        <f>IFERROR(DATEDIF(AM162,(AS162+1),"YM"),"Fecha Inválida")</f>
        <v>0</v>
      </c>
      <c r="BC162" s="11"/>
      <c r="BD162" s="12"/>
      <c r="BE162" s="26">
        <f>IF(AM162="",0,IFERROR(DATEDIF(AM162,(AS162+1),"MD"),"Fecha Inválida"))</f>
        <v>0</v>
      </c>
      <c r="BF162" s="11"/>
      <c r="BG162" s="12"/>
      <c r="BH162" s="26"/>
      <c r="BI162" s="11"/>
      <c r="BJ162" s="11"/>
      <c r="BK162" s="11"/>
      <c r="BL162" s="11"/>
      <c r="BM162" s="12"/>
      <c r="BN162" s="4"/>
      <c r="BO162" s="5"/>
      <c r="BP162" s="5"/>
      <c r="BQ162" s="5"/>
      <c r="BR162" s="5"/>
      <c r="BS162" s="5"/>
      <c r="BT162" s="5"/>
      <c r="BU162" s="5"/>
      <c r="BV162" s="5"/>
      <c r="BW162" s="5"/>
      <c r="BX162" s="5"/>
      <c r="BY162" s="5"/>
      <c r="BZ162" s="5"/>
      <c r="CA162" s="5"/>
      <c r="CB162" s="5"/>
    </row>
    <row r="163" ht="79.5" customHeight="1">
      <c r="A163" s="62" t="s">
        <v>59</v>
      </c>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2"/>
      <c r="BN163" s="4"/>
      <c r="BO163" s="5"/>
      <c r="BP163" s="5"/>
      <c r="BQ163" s="5"/>
      <c r="BR163" s="5"/>
      <c r="BS163" s="5"/>
      <c r="BT163" s="5"/>
      <c r="BU163" s="5"/>
      <c r="BV163" s="5"/>
      <c r="BW163" s="5"/>
      <c r="BX163" s="5"/>
      <c r="BY163" s="5"/>
      <c r="BZ163" s="5"/>
      <c r="CA163" s="5"/>
      <c r="CB163" s="5"/>
    </row>
    <row r="164" ht="8.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9"/>
      <c r="BK164" s="5"/>
      <c r="BL164" s="5"/>
      <c r="BM164" s="5"/>
      <c r="BN164" s="4"/>
      <c r="BO164" s="5"/>
      <c r="BP164" s="5"/>
      <c r="BQ164" s="5"/>
      <c r="BR164" s="5"/>
      <c r="BS164" s="5"/>
      <c r="BT164" s="5"/>
      <c r="BU164" s="5"/>
      <c r="BV164" s="5"/>
      <c r="BW164" s="5"/>
      <c r="BX164" s="5"/>
      <c r="BY164" s="5"/>
      <c r="BZ164" s="5"/>
      <c r="CA164" s="5"/>
      <c r="CB164" s="5"/>
    </row>
    <row r="165" ht="12.75" customHeight="1">
      <c r="A165" s="57" t="s">
        <v>50</v>
      </c>
      <c r="B165" s="37"/>
      <c r="C165" s="37"/>
      <c r="D165" s="37"/>
      <c r="E165" s="37"/>
      <c r="F165" s="37"/>
      <c r="G165" s="37"/>
      <c r="H165" s="37"/>
      <c r="I165" s="37"/>
      <c r="J165" s="37"/>
      <c r="K165" s="37"/>
      <c r="L165" s="37"/>
      <c r="M165" s="37"/>
      <c r="N165" s="37"/>
      <c r="O165" s="37"/>
      <c r="P165" s="37"/>
      <c r="Q165" s="58"/>
      <c r="R165" s="57" t="s">
        <v>51</v>
      </c>
      <c r="S165" s="37"/>
      <c r="T165" s="37"/>
      <c r="U165" s="58"/>
      <c r="V165" s="57" t="s">
        <v>52</v>
      </c>
      <c r="W165" s="37"/>
      <c r="X165" s="37"/>
      <c r="Y165" s="37"/>
      <c r="Z165" s="37"/>
      <c r="AA165" s="37"/>
      <c r="AB165" s="58"/>
      <c r="AC165" s="57" t="s">
        <v>53</v>
      </c>
      <c r="AD165" s="37"/>
      <c r="AE165" s="37"/>
      <c r="AF165" s="37"/>
      <c r="AG165" s="37"/>
      <c r="AH165" s="37"/>
      <c r="AI165" s="37"/>
      <c r="AJ165" s="37"/>
      <c r="AK165" s="37"/>
      <c r="AL165" s="58"/>
      <c r="AM165" s="57" t="s">
        <v>39</v>
      </c>
      <c r="AN165" s="37"/>
      <c r="AO165" s="37"/>
      <c r="AP165" s="37"/>
      <c r="AQ165" s="37"/>
      <c r="AR165" s="58"/>
      <c r="AS165" s="57" t="s">
        <v>40</v>
      </c>
      <c r="AT165" s="37"/>
      <c r="AU165" s="37"/>
      <c r="AV165" s="37"/>
      <c r="AW165" s="37"/>
      <c r="AX165" s="58"/>
      <c r="AY165" s="10" t="s">
        <v>54</v>
      </c>
      <c r="AZ165" s="11"/>
      <c r="BA165" s="11"/>
      <c r="BB165" s="11"/>
      <c r="BC165" s="11"/>
      <c r="BD165" s="11"/>
      <c r="BE165" s="11"/>
      <c r="BF165" s="11"/>
      <c r="BG165" s="12"/>
      <c r="BH165" s="57" t="s">
        <v>20</v>
      </c>
      <c r="BI165" s="37"/>
      <c r="BJ165" s="37"/>
      <c r="BK165" s="37"/>
      <c r="BL165" s="37"/>
      <c r="BM165" s="58"/>
      <c r="BN165" s="4"/>
      <c r="BO165" s="5"/>
      <c r="BP165" s="5"/>
      <c r="BQ165" s="5"/>
      <c r="BR165" s="5"/>
      <c r="BS165" s="5"/>
      <c r="BT165" s="5"/>
      <c r="BU165" s="5"/>
      <c r="BV165" s="5"/>
      <c r="BW165" s="5"/>
      <c r="BX165" s="5"/>
      <c r="BY165" s="5"/>
      <c r="BZ165" s="5"/>
      <c r="CA165" s="5"/>
      <c r="CB165" s="5"/>
    </row>
    <row r="166" ht="12.75" customHeight="1">
      <c r="A166" s="60"/>
      <c r="B166" s="20"/>
      <c r="C166" s="20"/>
      <c r="D166" s="20"/>
      <c r="E166" s="20"/>
      <c r="F166" s="20"/>
      <c r="G166" s="20"/>
      <c r="H166" s="20"/>
      <c r="I166" s="20"/>
      <c r="J166" s="20"/>
      <c r="K166" s="20"/>
      <c r="L166" s="20"/>
      <c r="M166" s="20"/>
      <c r="N166" s="20"/>
      <c r="O166" s="20"/>
      <c r="P166" s="20"/>
      <c r="Q166" s="21"/>
      <c r="R166" s="60"/>
      <c r="S166" s="20"/>
      <c r="T166" s="20"/>
      <c r="U166" s="21"/>
      <c r="V166" s="60"/>
      <c r="W166" s="20"/>
      <c r="X166" s="20"/>
      <c r="Y166" s="20"/>
      <c r="Z166" s="20"/>
      <c r="AA166" s="20"/>
      <c r="AB166" s="21"/>
      <c r="AC166" s="60"/>
      <c r="AD166" s="20"/>
      <c r="AE166" s="20"/>
      <c r="AF166" s="20"/>
      <c r="AG166" s="20"/>
      <c r="AH166" s="20"/>
      <c r="AI166" s="20"/>
      <c r="AJ166" s="20"/>
      <c r="AK166" s="20"/>
      <c r="AL166" s="21"/>
      <c r="AM166" s="60"/>
      <c r="AN166" s="20"/>
      <c r="AO166" s="20"/>
      <c r="AP166" s="20"/>
      <c r="AQ166" s="20"/>
      <c r="AR166" s="21"/>
      <c r="AS166" s="60"/>
      <c r="AT166" s="20"/>
      <c r="AU166" s="20"/>
      <c r="AV166" s="20"/>
      <c r="AW166" s="20"/>
      <c r="AX166" s="21"/>
      <c r="AY166" s="10" t="s">
        <v>55</v>
      </c>
      <c r="AZ166" s="11"/>
      <c r="BA166" s="12"/>
      <c r="BB166" s="10" t="s">
        <v>56</v>
      </c>
      <c r="BC166" s="11"/>
      <c r="BD166" s="12"/>
      <c r="BE166" s="10" t="s">
        <v>57</v>
      </c>
      <c r="BF166" s="11"/>
      <c r="BG166" s="12"/>
      <c r="BH166" s="60"/>
      <c r="BI166" s="20"/>
      <c r="BJ166" s="20"/>
      <c r="BK166" s="20"/>
      <c r="BL166" s="20"/>
      <c r="BM166" s="21"/>
      <c r="BN166" s="4"/>
      <c r="BO166" s="5"/>
      <c r="BP166" s="5"/>
      <c r="BQ166" s="5"/>
      <c r="BR166" s="5"/>
      <c r="BS166" s="5"/>
      <c r="BT166" s="5"/>
      <c r="BU166" s="5"/>
      <c r="BV166" s="5"/>
      <c r="BW166" s="5"/>
      <c r="BX166" s="5"/>
      <c r="BY166" s="5"/>
      <c r="BZ166" s="5"/>
      <c r="CA166" s="5"/>
      <c r="CB166" s="5"/>
    </row>
    <row r="167" ht="30.0" customHeight="1">
      <c r="A167" s="26"/>
      <c r="B167" s="11"/>
      <c r="C167" s="11"/>
      <c r="D167" s="11"/>
      <c r="E167" s="11"/>
      <c r="F167" s="11"/>
      <c r="G167" s="11"/>
      <c r="H167" s="11"/>
      <c r="I167" s="11"/>
      <c r="J167" s="11"/>
      <c r="K167" s="11"/>
      <c r="L167" s="11"/>
      <c r="M167" s="11"/>
      <c r="N167" s="11"/>
      <c r="O167" s="11"/>
      <c r="P167" s="11"/>
      <c r="Q167" s="12"/>
      <c r="R167" s="47" t="s">
        <v>41</v>
      </c>
      <c r="S167" s="11"/>
      <c r="T167" s="11"/>
      <c r="U167" s="12"/>
      <c r="V167" s="26" t="s">
        <v>41</v>
      </c>
      <c r="W167" s="11"/>
      <c r="X167" s="11"/>
      <c r="Y167" s="11"/>
      <c r="Z167" s="11"/>
      <c r="AA167" s="11"/>
      <c r="AB167" s="12"/>
      <c r="AC167" s="26"/>
      <c r="AD167" s="11"/>
      <c r="AE167" s="11"/>
      <c r="AF167" s="11"/>
      <c r="AG167" s="11"/>
      <c r="AH167" s="11"/>
      <c r="AI167" s="11"/>
      <c r="AJ167" s="11"/>
      <c r="AK167" s="11"/>
      <c r="AL167" s="12"/>
      <c r="AM167" s="40"/>
      <c r="AN167" s="11"/>
      <c r="AO167" s="11"/>
      <c r="AP167" s="11"/>
      <c r="AQ167" s="11"/>
      <c r="AR167" s="12"/>
      <c r="AS167" s="40"/>
      <c r="AT167" s="11"/>
      <c r="AU167" s="11"/>
      <c r="AV167" s="11"/>
      <c r="AW167" s="11"/>
      <c r="AX167" s="12"/>
      <c r="AY167" s="26">
        <f>IFERROR(DATEDIF(AM167,(AS167+1),"Y"),"Fecha Inválida")</f>
        <v>0</v>
      </c>
      <c r="AZ167" s="11"/>
      <c r="BA167" s="12"/>
      <c r="BB167" s="26">
        <f>IFERROR(DATEDIF(AM167,(AS167+1),"YM"),"Fecha Inválida")</f>
        <v>0</v>
      </c>
      <c r="BC167" s="11"/>
      <c r="BD167" s="12"/>
      <c r="BE167" s="26">
        <f>IF(AM167="",0,IFERROR(DATEDIF(AM167,(AS167+1),"MD"),"Fecha Inválida"))</f>
        <v>0</v>
      </c>
      <c r="BF167" s="11"/>
      <c r="BG167" s="12"/>
      <c r="BH167" s="26"/>
      <c r="BI167" s="11"/>
      <c r="BJ167" s="11"/>
      <c r="BK167" s="11"/>
      <c r="BL167" s="11"/>
      <c r="BM167" s="12"/>
      <c r="BN167" s="4"/>
      <c r="BO167" s="5"/>
      <c r="BP167" s="5"/>
      <c r="BQ167" s="5"/>
      <c r="BR167" s="5"/>
      <c r="BS167" s="5"/>
      <c r="BT167" s="5"/>
      <c r="BU167" s="5"/>
      <c r="BV167" s="5"/>
      <c r="BW167" s="5"/>
      <c r="BX167" s="5"/>
      <c r="BY167" s="5"/>
      <c r="BZ167" s="5"/>
      <c r="CA167" s="5"/>
      <c r="CB167" s="5"/>
    </row>
    <row r="168" ht="79.5" customHeight="1">
      <c r="A168" s="62" t="s">
        <v>59</v>
      </c>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2"/>
      <c r="BN168" s="4"/>
      <c r="BO168" s="5"/>
      <c r="BP168" s="5"/>
      <c r="BQ168" s="5"/>
      <c r="BR168" s="5"/>
      <c r="BS168" s="5"/>
      <c r="BT168" s="5"/>
      <c r="BU168" s="5"/>
      <c r="BV168" s="5"/>
      <c r="BW168" s="5"/>
      <c r="BX168" s="5"/>
      <c r="BY168" s="5"/>
      <c r="BZ168" s="5"/>
      <c r="CA168" s="5"/>
      <c r="CB168" s="5"/>
    </row>
    <row r="169" ht="8.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9"/>
      <c r="BK169" s="5"/>
      <c r="BL169" s="5"/>
      <c r="BM169" s="5"/>
      <c r="BN169" s="4"/>
      <c r="BO169" s="5"/>
      <c r="BP169" s="5"/>
      <c r="BQ169" s="5"/>
      <c r="BR169" s="5"/>
      <c r="BS169" s="5"/>
      <c r="BT169" s="5"/>
      <c r="BU169" s="5"/>
      <c r="BV169" s="5"/>
      <c r="BW169" s="5"/>
      <c r="BX169" s="5"/>
      <c r="BY169" s="5"/>
      <c r="BZ169" s="5"/>
      <c r="CA169" s="5"/>
      <c r="CB169" s="5"/>
    </row>
    <row r="170" ht="12.75" customHeight="1">
      <c r="A170" s="57" t="s">
        <v>50</v>
      </c>
      <c r="B170" s="37"/>
      <c r="C170" s="37"/>
      <c r="D170" s="37"/>
      <c r="E170" s="37"/>
      <c r="F170" s="37"/>
      <c r="G170" s="37"/>
      <c r="H170" s="37"/>
      <c r="I170" s="37"/>
      <c r="J170" s="37"/>
      <c r="K170" s="37"/>
      <c r="L170" s="37"/>
      <c r="M170" s="37"/>
      <c r="N170" s="37"/>
      <c r="O170" s="37"/>
      <c r="P170" s="37"/>
      <c r="Q170" s="58"/>
      <c r="R170" s="57" t="s">
        <v>51</v>
      </c>
      <c r="S170" s="37"/>
      <c r="T170" s="37"/>
      <c r="U170" s="58"/>
      <c r="V170" s="57" t="s">
        <v>52</v>
      </c>
      <c r="W170" s="37"/>
      <c r="X170" s="37"/>
      <c r="Y170" s="37"/>
      <c r="Z170" s="37"/>
      <c r="AA170" s="37"/>
      <c r="AB170" s="58"/>
      <c r="AC170" s="57" t="s">
        <v>53</v>
      </c>
      <c r="AD170" s="37"/>
      <c r="AE170" s="37"/>
      <c r="AF170" s="37"/>
      <c r="AG170" s="37"/>
      <c r="AH170" s="37"/>
      <c r="AI170" s="37"/>
      <c r="AJ170" s="37"/>
      <c r="AK170" s="37"/>
      <c r="AL170" s="58"/>
      <c r="AM170" s="57" t="s">
        <v>39</v>
      </c>
      <c r="AN170" s="37"/>
      <c r="AO170" s="37"/>
      <c r="AP170" s="37"/>
      <c r="AQ170" s="37"/>
      <c r="AR170" s="58"/>
      <c r="AS170" s="57" t="s">
        <v>40</v>
      </c>
      <c r="AT170" s="37"/>
      <c r="AU170" s="37"/>
      <c r="AV170" s="37"/>
      <c r="AW170" s="37"/>
      <c r="AX170" s="58"/>
      <c r="AY170" s="10" t="s">
        <v>54</v>
      </c>
      <c r="AZ170" s="11"/>
      <c r="BA170" s="11"/>
      <c r="BB170" s="11"/>
      <c r="BC170" s="11"/>
      <c r="BD170" s="11"/>
      <c r="BE170" s="11"/>
      <c r="BF170" s="11"/>
      <c r="BG170" s="12"/>
      <c r="BH170" s="57" t="s">
        <v>20</v>
      </c>
      <c r="BI170" s="37"/>
      <c r="BJ170" s="37"/>
      <c r="BK170" s="37"/>
      <c r="BL170" s="37"/>
      <c r="BM170" s="58"/>
      <c r="BN170" s="4"/>
      <c r="BO170" s="5"/>
      <c r="BP170" s="5"/>
      <c r="BQ170" s="5"/>
      <c r="BR170" s="5"/>
      <c r="BS170" s="5"/>
      <c r="BT170" s="5"/>
      <c r="BU170" s="5"/>
      <c r="BV170" s="5"/>
      <c r="BW170" s="5"/>
      <c r="BX170" s="5"/>
      <c r="BY170" s="5"/>
      <c r="BZ170" s="5"/>
      <c r="CA170" s="5"/>
      <c r="CB170" s="5"/>
    </row>
    <row r="171" ht="12.75" customHeight="1">
      <c r="A171" s="60"/>
      <c r="B171" s="20"/>
      <c r="C171" s="20"/>
      <c r="D171" s="20"/>
      <c r="E171" s="20"/>
      <c r="F171" s="20"/>
      <c r="G171" s="20"/>
      <c r="H171" s="20"/>
      <c r="I171" s="20"/>
      <c r="J171" s="20"/>
      <c r="K171" s="20"/>
      <c r="L171" s="20"/>
      <c r="M171" s="20"/>
      <c r="N171" s="20"/>
      <c r="O171" s="20"/>
      <c r="P171" s="20"/>
      <c r="Q171" s="21"/>
      <c r="R171" s="60"/>
      <c r="S171" s="20"/>
      <c r="T171" s="20"/>
      <c r="U171" s="21"/>
      <c r="V171" s="60"/>
      <c r="W171" s="20"/>
      <c r="X171" s="20"/>
      <c r="Y171" s="20"/>
      <c r="Z171" s="20"/>
      <c r="AA171" s="20"/>
      <c r="AB171" s="21"/>
      <c r="AC171" s="60"/>
      <c r="AD171" s="20"/>
      <c r="AE171" s="20"/>
      <c r="AF171" s="20"/>
      <c r="AG171" s="20"/>
      <c r="AH171" s="20"/>
      <c r="AI171" s="20"/>
      <c r="AJ171" s="20"/>
      <c r="AK171" s="20"/>
      <c r="AL171" s="21"/>
      <c r="AM171" s="60"/>
      <c r="AN171" s="20"/>
      <c r="AO171" s="20"/>
      <c r="AP171" s="20"/>
      <c r="AQ171" s="20"/>
      <c r="AR171" s="21"/>
      <c r="AS171" s="60"/>
      <c r="AT171" s="20"/>
      <c r="AU171" s="20"/>
      <c r="AV171" s="20"/>
      <c r="AW171" s="20"/>
      <c r="AX171" s="21"/>
      <c r="AY171" s="10" t="s">
        <v>55</v>
      </c>
      <c r="AZ171" s="11"/>
      <c r="BA171" s="12"/>
      <c r="BB171" s="10" t="s">
        <v>56</v>
      </c>
      <c r="BC171" s="11"/>
      <c r="BD171" s="12"/>
      <c r="BE171" s="10" t="s">
        <v>57</v>
      </c>
      <c r="BF171" s="11"/>
      <c r="BG171" s="12"/>
      <c r="BH171" s="60"/>
      <c r="BI171" s="20"/>
      <c r="BJ171" s="20"/>
      <c r="BK171" s="20"/>
      <c r="BL171" s="20"/>
      <c r="BM171" s="21"/>
      <c r="BN171" s="4"/>
      <c r="BO171" s="5"/>
      <c r="BP171" s="5"/>
      <c r="BQ171" s="5"/>
      <c r="BR171" s="5"/>
      <c r="BS171" s="5"/>
      <c r="BT171" s="5"/>
      <c r="BU171" s="5"/>
      <c r="BV171" s="5"/>
      <c r="BW171" s="5"/>
      <c r="BX171" s="5"/>
      <c r="BY171" s="5"/>
      <c r="BZ171" s="5"/>
      <c r="CA171" s="5"/>
      <c r="CB171" s="5"/>
    </row>
    <row r="172" ht="30.0" customHeight="1">
      <c r="A172" s="26"/>
      <c r="B172" s="11"/>
      <c r="C172" s="11"/>
      <c r="D172" s="11"/>
      <c r="E172" s="11"/>
      <c r="F172" s="11"/>
      <c r="G172" s="11"/>
      <c r="H172" s="11"/>
      <c r="I172" s="11"/>
      <c r="J172" s="11"/>
      <c r="K172" s="11"/>
      <c r="L172" s="11"/>
      <c r="M172" s="11"/>
      <c r="N172" s="11"/>
      <c r="O172" s="11"/>
      <c r="P172" s="11"/>
      <c r="Q172" s="12"/>
      <c r="R172" s="47" t="s">
        <v>41</v>
      </c>
      <c r="S172" s="11"/>
      <c r="T172" s="11"/>
      <c r="U172" s="12"/>
      <c r="V172" s="26" t="s">
        <v>41</v>
      </c>
      <c r="W172" s="11"/>
      <c r="X172" s="11"/>
      <c r="Y172" s="11"/>
      <c r="Z172" s="11"/>
      <c r="AA172" s="11"/>
      <c r="AB172" s="12"/>
      <c r="AC172" s="26"/>
      <c r="AD172" s="11"/>
      <c r="AE172" s="11"/>
      <c r="AF172" s="11"/>
      <c r="AG172" s="11"/>
      <c r="AH172" s="11"/>
      <c r="AI172" s="11"/>
      <c r="AJ172" s="11"/>
      <c r="AK172" s="11"/>
      <c r="AL172" s="12"/>
      <c r="AM172" s="40"/>
      <c r="AN172" s="11"/>
      <c r="AO172" s="11"/>
      <c r="AP172" s="11"/>
      <c r="AQ172" s="11"/>
      <c r="AR172" s="12"/>
      <c r="AS172" s="40"/>
      <c r="AT172" s="11"/>
      <c r="AU172" s="11"/>
      <c r="AV172" s="11"/>
      <c r="AW172" s="11"/>
      <c r="AX172" s="12"/>
      <c r="AY172" s="26">
        <f>IFERROR(DATEDIF(AM172,(AS172+1),"Y"),"Fecha Inválida")</f>
        <v>0</v>
      </c>
      <c r="AZ172" s="11"/>
      <c r="BA172" s="12"/>
      <c r="BB172" s="26">
        <f>IFERROR(DATEDIF(AM172,(AS172+1),"YM"),"Fecha Inválida")</f>
        <v>0</v>
      </c>
      <c r="BC172" s="11"/>
      <c r="BD172" s="12"/>
      <c r="BE172" s="26">
        <f>IF(AM172="",0,IFERROR(DATEDIF(AM172,(AS172+1),"MD"),"Fecha Inválida"))</f>
        <v>0</v>
      </c>
      <c r="BF172" s="11"/>
      <c r="BG172" s="12"/>
      <c r="BH172" s="26"/>
      <c r="BI172" s="11"/>
      <c r="BJ172" s="11"/>
      <c r="BK172" s="11"/>
      <c r="BL172" s="11"/>
      <c r="BM172" s="12"/>
      <c r="BN172" s="4"/>
      <c r="BO172" s="5"/>
      <c r="BP172" s="5"/>
      <c r="BQ172" s="5"/>
      <c r="BR172" s="5"/>
      <c r="BS172" s="5"/>
      <c r="BT172" s="5"/>
      <c r="BU172" s="5"/>
      <c r="BV172" s="5"/>
      <c r="BW172" s="5"/>
      <c r="BX172" s="5"/>
      <c r="BY172" s="5"/>
      <c r="BZ172" s="5"/>
      <c r="CA172" s="5"/>
      <c r="CB172" s="5"/>
    </row>
    <row r="173" ht="79.5" customHeight="1">
      <c r="A173" s="62" t="s">
        <v>59</v>
      </c>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2"/>
      <c r="BN173" s="4"/>
      <c r="BO173" s="5"/>
      <c r="BP173" s="5"/>
      <c r="BQ173" s="5"/>
      <c r="BR173" s="5"/>
      <c r="BS173" s="5"/>
      <c r="BT173" s="5"/>
      <c r="BU173" s="5"/>
      <c r="BV173" s="5"/>
      <c r="BW173" s="5"/>
      <c r="BX173" s="5"/>
      <c r="BY173" s="5"/>
      <c r="BZ173" s="5"/>
      <c r="CA173" s="5"/>
      <c r="CB173" s="5"/>
    </row>
    <row r="174" ht="8.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9"/>
      <c r="BK174" s="5"/>
      <c r="BL174" s="5"/>
      <c r="BM174" s="5"/>
      <c r="BN174" s="4"/>
      <c r="BO174" s="5"/>
      <c r="BP174" s="5"/>
      <c r="BQ174" s="5"/>
      <c r="BR174" s="5"/>
      <c r="BS174" s="5"/>
      <c r="BT174" s="5"/>
      <c r="BU174" s="5"/>
      <c r="BV174" s="5"/>
      <c r="BW174" s="5"/>
      <c r="BX174" s="5"/>
      <c r="BY174" s="5"/>
      <c r="BZ174" s="5"/>
      <c r="CA174" s="5"/>
      <c r="CB174" s="5"/>
    </row>
    <row r="175" ht="12.75" customHeight="1">
      <c r="A175" s="57" t="s">
        <v>50</v>
      </c>
      <c r="B175" s="37"/>
      <c r="C175" s="37"/>
      <c r="D175" s="37"/>
      <c r="E175" s="37"/>
      <c r="F175" s="37"/>
      <c r="G175" s="37"/>
      <c r="H175" s="37"/>
      <c r="I175" s="37"/>
      <c r="J175" s="37"/>
      <c r="K175" s="37"/>
      <c r="L175" s="37"/>
      <c r="M175" s="37"/>
      <c r="N175" s="37"/>
      <c r="O175" s="37"/>
      <c r="P175" s="37"/>
      <c r="Q175" s="58"/>
      <c r="R175" s="57" t="s">
        <v>51</v>
      </c>
      <c r="S175" s="37"/>
      <c r="T175" s="37"/>
      <c r="U175" s="58"/>
      <c r="V175" s="57" t="s">
        <v>52</v>
      </c>
      <c r="W175" s="37"/>
      <c r="X175" s="37"/>
      <c r="Y175" s="37"/>
      <c r="Z175" s="37"/>
      <c r="AA175" s="37"/>
      <c r="AB175" s="58"/>
      <c r="AC175" s="57" t="s">
        <v>53</v>
      </c>
      <c r="AD175" s="37"/>
      <c r="AE175" s="37"/>
      <c r="AF175" s="37"/>
      <c r="AG175" s="37"/>
      <c r="AH175" s="37"/>
      <c r="AI175" s="37"/>
      <c r="AJ175" s="37"/>
      <c r="AK175" s="37"/>
      <c r="AL175" s="58"/>
      <c r="AM175" s="57" t="s">
        <v>39</v>
      </c>
      <c r="AN175" s="37"/>
      <c r="AO175" s="37"/>
      <c r="AP175" s="37"/>
      <c r="AQ175" s="37"/>
      <c r="AR175" s="58"/>
      <c r="AS175" s="57" t="s">
        <v>40</v>
      </c>
      <c r="AT175" s="37"/>
      <c r="AU175" s="37"/>
      <c r="AV175" s="37"/>
      <c r="AW175" s="37"/>
      <c r="AX175" s="58"/>
      <c r="AY175" s="10" t="s">
        <v>54</v>
      </c>
      <c r="AZ175" s="11"/>
      <c r="BA175" s="11"/>
      <c r="BB175" s="11"/>
      <c r="BC175" s="11"/>
      <c r="BD175" s="11"/>
      <c r="BE175" s="11"/>
      <c r="BF175" s="11"/>
      <c r="BG175" s="12"/>
      <c r="BH175" s="57" t="s">
        <v>20</v>
      </c>
      <c r="BI175" s="37"/>
      <c r="BJ175" s="37"/>
      <c r="BK175" s="37"/>
      <c r="BL175" s="37"/>
      <c r="BM175" s="58"/>
      <c r="BN175" s="4"/>
      <c r="BO175" s="5"/>
      <c r="BP175" s="5"/>
      <c r="BQ175" s="5"/>
      <c r="BR175" s="5"/>
      <c r="BS175" s="5"/>
      <c r="BT175" s="5"/>
      <c r="BU175" s="5"/>
      <c r="BV175" s="5"/>
      <c r="BW175" s="5"/>
      <c r="BX175" s="5"/>
      <c r="BY175" s="5"/>
      <c r="BZ175" s="5"/>
      <c r="CA175" s="5"/>
      <c r="CB175" s="5"/>
    </row>
    <row r="176" ht="12.75" customHeight="1">
      <c r="A176" s="60"/>
      <c r="B176" s="20"/>
      <c r="C176" s="20"/>
      <c r="D176" s="20"/>
      <c r="E176" s="20"/>
      <c r="F176" s="20"/>
      <c r="G176" s="20"/>
      <c r="H176" s="20"/>
      <c r="I176" s="20"/>
      <c r="J176" s="20"/>
      <c r="K176" s="20"/>
      <c r="L176" s="20"/>
      <c r="M176" s="20"/>
      <c r="N176" s="20"/>
      <c r="O176" s="20"/>
      <c r="P176" s="20"/>
      <c r="Q176" s="21"/>
      <c r="R176" s="60"/>
      <c r="S176" s="20"/>
      <c r="T176" s="20"/>
      <c r="U176" s="21"/>
      <c r="V176" s="60"/>
      <c r="W176" s="20"/>
      <c r="X176" s="20"/>
      <c r="Y176" s="20"/>
      <c r="Z176" s="20"/>
      <c r="AA176" s="20"/>
      <c r="AB176" s="21"/>
      <c r="AC176" s="60"/>
      <c r="AD176" s="20"/>
      <c r="AE176" s="20"/>
      <c r="AF176" s="20"/>
      <c r="AG176" s="20"/>
      <c r="AH176" s="20"/>
      <c r="AI176" s="20"/>
      <c r="AJ176" s="20"/>
      <c r="AK176" s="20"/>
      <c r="AL176" s="21"/>
      <c r="AM176" s="60"/>
      <c r="AN176" s="20"/>
      <c r="AO176" s="20"/>
      <c r="AP176" s="20"/>
      <c r="AQ176" s="20"/>
      <c r="AR176" s="21"/>
      <c r="AS176" s="60"/>
      <c r="AT176" s="20"/>
      <c r="AU176" s="20"/>
      <c r="AV176" s="20"/>
      <c r="AW176" s="20"/>
      <c r="AX176" s="21"/>
      <c r="AY176" s="10" t="s">
        <v>55</v>
      </c>
      <c r="AZ176" s="11"/>
      <c r="BA176" s="12"/>
      <c r="BB176" s="10" t="s">
        <v>56</v>
      </c>
      <c r="BC176" s="11"/>
      <c r="BD176" s="12"/>
      <c r="BE176" s="10" t="s">
        <v>57</v>
      </c>
      <c r="BF176" s="11"/>
      <c r="BG176" s="12"/>
      <c r="BH176" s="60"/>
      <c r="BI176" s="20"/>
      <c r="BJ176" s="20"/>
      <c r="BK176" s="20"/>
      <c r="BL176" s="20"/>
      <c r="BM176" s="21"/>
      <c r="BN176" s="4"/>
      <c r="BO176" s="5"/>
      <c r="BP176" s="5"/>
      <c r="BQ176" s="5"/>
      <c r="BR176" s="5"/>
      <c r="BS176" s="5"/>
      <c r="BT176" s="5"/>
      <c r="BU176" s="5"/>
      <c r="BV176" s="5"/>
      <c r="BW176" s="5"/>
      <c r="BX176" s="5"/>
      <c r="BY176" s="5"/>
      <c r="BZ176" s="5"/>
      <c r="CA176" s="5"/>
      <c r="CB176" s="5"/>
    </row>
    <row r="177" ht="30.0" customHeight="1">
      <c r="A177" s="26"/>
      <c r="B177" s="11"/>
      <c r="C177" s="11"/>
      <c r="D177" s="11"/>
      <c r="E177" s="11"/>
      <c r="F177" s="11"/>
      <c r="G177" s="11"/>
      <c r="H177" s="11"/>
      <c r="I177" s="11"/>
      <c r="J177" s="11"/>
      <c r="K177" s="11"/>
      <c r="L177" s="11"/>
      <c r="M177" s="11"/>
      <c r="N177" s="11"/>
      <c r="O177" s="11"/>
      <c r="P177" s="11"/>
      <c r="Q177" s="12"/>
      <c r="R177" s="47" t="s">
        <v>41</v>
      </c>
      <c r="S177" s="11"/>
      <c r="T177" s="11"/>
      <c r="U177" s="12"/>
      <c r="V177" s="26" t="s">
        <v>41</v>
      </c>
      <c r="W177" s="11"/>
      <c r="X177" s="11"/>
      <c r="Y177" s="11"/>
      <c r="Z177" s="11"/>
      <c r="AA177" s="11"/>
      <c r="AB177" s="12"/>
      <c r="AC177" s="26"/>
      <c r="AD177" s="11"/>
      <c r="AE177" s="11"/>
      <c r="AF177" s="11"/>
      <c r="AG177" s="11"/>
      <c r="AH177" s="11"/>
      <c r="AI177" s="11"/>
      <c r="AJ177" s="11"/>
      <c r="AK177" s="11"/>
      <c r="AL177" s="12"/>
      <c r="AM177" s="40"/>
      <c r="AN177" s="11"/>
      <c r="AO177" s="11"/>
      <c r="AP177" s="11"/>
      <c r="AQ177" s="11"/>
      <c r="AR177" s="12"/>
      <c r="AS177" s="40"/>
      <c r="AT177" s="11"/>
      <c r="AU177" s="11"/>
      <c r="AV177" s="11"/>
      <c r="AW177" s="11"/>
      <c r="AX177" s="12"/>
      <c r="AY177" s="26">
        <f>IFERROR(DATEDIF(AM177,(AS177+1),"Y"),"Fecha Inválida")</f>
        <v>0</v>
      </c>
      <c r="AZ177" s="11"/>
      <c r="BA177" s="12"/>
      <c r="BB177" s="26">
        <f>IFERROR(DATEDIF(AM177,(AS177+1),"YM"),"Fecha Inválida")</f>
        <v>0</v>
      </c>
      <c r="BC177" s="11"/>
      <c r="BD177" s="12"/>
      <c r="BE177" s="26">
        <f>IF(AM177="",0,IFERROR(DATEDIF(AM177,(AS177+1),"MD"),"Fecha Inválida"))</f>
        <v>0</v>
      </c>
      <c r="BF177" s="11"/>
      <c r="BG177" s="12"/>
      <c r="BH177" s="26"/>
      <c r="BI177" s="11"/>
      <c r="BJ177" s="11"/>
      <c r="BK177" s="11"/>
      <c r="BL177" s="11"/>
      <c r="BM177" s="12"/>
      <c r="BN177" s="4"/>
      <c r="BO177" s="5"/>
      <c r="BP177" s="5"/>
      <c r="BQ177" s="5"/>
      <c r="BR177" s="5"/>
      <c r="BS177" s="5"/>
      <c r="BT177" s="5"/>
      <c r="BU177" s="5"/>
      <c r="BV177" s="5"/>
      <c r="BW177" s="5"/>
      <c r="BX177" s="5"/>
      <c r="BY177" s="5"/>
      <c r="BZ177" s="5"/>
      <c r="CA177" s="5"/>
      <c r="CB177" s="5"/>
    </row>
    <row r="178" ht="79.5" customHeight="1">
      <c r="A178" s="62" t="s">
        <v>59</v>
      </c>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2"/>
      <c r="BN178" s="4"/>
      <c r="BO178" s="5"/>
      <c r="BP178" s="5"/>
      <c r="BQ178" s="5"/>
      <c r="BR178" s="5"/>
      <c r="BS178" s="5"/>
      <c r="BT178" s="5"/>
      <c r="BU178" s="5"/>
      <c r="BV178" s="5"/>
      <c r="BW178" s="5"/>
      <c r="BX178" s="5"/>
      <c r="BY178" s="5"/>
      <c r="BZ178" s="5"/>
      <c r="CA178" s="5"/>
      <c r="CB178" s="5"/>
    </row>
    <row r="179" ht="8.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9"/>
      <c r="BK179" s="5"/>
      <c r="BL179" s="5"/>
      <c r="BM179" s="5"/>
      <c r="BN179" s="4"/>
      <c r="BO179" s="5"/>
      <c r="BP179" s="5"/>
      <c r="BQ179" s="5"/>
      <c r="BR179" s="5"/>
      <c r="BS179" s="5"/>
      <c r="BT179" s="5"/>
      <c r="BU179" s="5"/>
      <c r="BV179" s="5"/>
      <c r="BW179" s="5"/>
      <c r="BX179" s="5"/>
      <c r="BY179" s="5"/>
      <c r="BZ179" s="5"/>
      <c r="CA179" s="5"/>
      <c r="CB179" s="5"/>
    </row>
    <row r="180" ht="12.75" customHeight="1">
      <c r="A180" s="57" t="s">
        <v>50</v>
      </c>
      <c r="B180" s="37"/>
      <c r="C180" s="37"/>
      <c r="D180" s="37"/>
      <c r="E180" s="37"/>
      <c r="F180" s="37"/>
      <c r="G180" s="37"/>
      <c r="H180" s="37"/>
      <c r="I180" s="37"/>
      <c r="J180" s="37"/>
      <c r="K180" s="37"/>
      <c r="L180" s="37"/>
      <c r="M180" s="37"/>
      <c r="N180" s="37"/>
      <c r="O180" s="37"/>
      <c r="P180" s="37"/>
      <c r="Q180" s="58"/>
      <c r="R180" s="57" t="s">
        <v>51</v>
      </c>
      <c r="S180" s="37"/>
      <c r="T180" s="37"/>
      <c r="U180" s="58"/>
      <c r="V180" s="57" t="s">
        <v>52</v>
      </c>
      <c r="W180" s="37"/>
      <c r="X180" s="37"/>
      <c r="Y180" s="37"/>
      <c r="Z180" s="37"/>
      <c r="AA180" s="37"/>
      <c r="AB180" s="58"/>
      <c r="AC180" s="57" t="s">
        <v>53</v>
      </c>
      <c r="AD180" s="37"/>
      <c r="AE180" s="37"/>
      <c r="AF180" s="37"/>
      <c r="AG180" s="37"/>
      <c r="AH180" s="37"/>
      <c r="AI180" s="37"/>
      <c r="AJ180" s="37"/>
      <c r="AK180" s="37"/>
      <c r="AL180" s="58"/>
      <c r="AM180" s="57" t="s">
        <v>39</v>
      </c>
      <c r="AN180" s="37"/>
      <c r="AO180" s="37"/>
      <c r="AP180" s="37"/>
      <c r="AQ180" s="37"/>
      <c r="AR180" s="58"/>
      <c r="AS180" s="57" t="s">
        <v>40</v>
      </c>
      <c r="AT180" s="37"/>
      <c r="AU180" s="37"/>
      <c r="AV180" s="37"/>
      <c r="AW180" s="37"/>
      <c r="AX180" s="58"/>
      <c r="AY180" s="10" t="s">
        <v>54</v>
      </c>
      <c r="AZ180" s="11"/>
      <c r="BA180" s="11"/>
      <c r="BB180" s="11"/>
      <c r="BC180" s="11"/>
      <c r="BD180" s="11"/>
      <c r="BE180" s="11"/>
      <c r="BF180" s="11"/>
      <c r="BG180" s="12"/>
      <c r="BH180" s="57" t="s">
        <v>20</v>
      </c>
      <c r="BI180" s="37"/>
      <c r="BJ180" s="37"/>
      <c r="BK180" s="37"/>
      <c r="BL180" s="37"/>
      <c r="BM180" s="58"/>
      <c r="BN180" s="4"/>
      <c r="BO180" s="5"/>
      <c r="BP180" s="5"/>
      <c r="BQ180" s="5"/>
      <c r="BR180" s="5"/>
      <c r="BS180" s="5"/>
      <c r="BT180" s="5"/>
      <c r="BU180" s="5"/>
      <c r="BV180" s="5"/>
      <c r="BW180" s="5"/>
      <c r="BX180" s="5"/>
      <c r="BY180" s="5"/>
      <c r="BZ180" s="5"/>
      <c r="CA180" s="5"/>
      <c r="CB180" s="5"/>
    </row>
    <row r="181" ht="12.75" customHeight="1">
      <c r="A181" s="60"/>
      <c r="B181" s="20"/>
      <c r="C181" s="20"/>
      <c r="D181" s="20"/>
      <c r="E181" s="20"/>
      <c r="F181" s="20"/>
      <c r="G181" s="20"/>
      <c r="H181" s="20"/>
      <c r="I181" s="20"/>
      <c r="J181" s="20"/>
      <c r="K181" s="20"/>
      <c r="L181" s="20"/>
      <c r="M181" s="20"/>
      <c r="N181" s="20"/>
      <c r="O181" s="20"/>
      <c r="P181" s="20"/>
      <c r="Q181" s="21"/>
      <c r="R181" s="60"/>
      <c r="S181" s="20"/>
      <c r="T181" s="20"/>
      <c r="U181" s="21"/>
      <c r="V181" s="60"/>
      <c r="W181" s="20"/>
      <c r="X181" s="20"/>
      <c r="Y181" s="20"/>
      <c r="Z181" s="20"/>
      <c r="AA181" s="20"/>
      <c r="AB181" s="21"/>
      <c r="AC181" s="60"/>
      <c r="AD181" s="20"/>
      <c r="AE181" s="20"/>
      <c r="AF181" s="20"/>
      <c r="AG181" s="20"/>
      <c r="AH181" s="20"/>
      <c r="AI181" s="20"/>
      <c r="AJ181" s="20"/>
      <c r="AK181" s="20"/>
      <c r="AL181" s="21"/>
      <c r="AM181" s="60"/>
      <c r="AN181" s="20"/>
      <c r="AO181" s="20"/>
      <c r="AP181" s="20"/>
      <c r="AQ181" s="20"/>
      <c r="AR181" s="21"/>
      <c r="AS181" s="60"/>
      <c r="AT181" s="20"/>
      <c r="AU181" s="20"/>
      <c r="AV181" s="20"/>
      <c r="AW181" s="20"/>
      <c r="AX181" s="21"/>
      <c r="AY181" s="10" t="s">
        <v>55</v>
      </c>
      <c r="AZ181" s="11"/>
      <c r="BA181" s="12"/>
      <c r="BB181" s="10" t="s">
        <v>56</v>
      </c>
      <c r="BC181" s="11"/>
      <c r="BD181" s="12"/>
      <c r="BE181" s="10" t="s">
        <v>57</v>
      </c>
      <c r="BF181" s="11"/>
      <c r="BG181" s="12"/>
      <c r="BH181" s="60"/>
      <c r="BI181" s="20"/>
      <c r="BJ181" s="20"/>
      <c r="BK181" s="20"/>
      <c r="BL181" s="20"/>
      <c r="BM181" s="21"/>
      <c r="BN181" s="4"/>
      <c r="BO181" s="5"/>
      <c r="BP181" s="5"/>
      <c r="BQ181" s="5"/>
      <c r="BR181" s="5"/>
      <c r="BS181" s="5"/>
      <c r="BT181" s="5"/>
      <c r="BU181" s="5"/>
      <c r="BV181" s="5"/>
      <c r="BW181" s="5"/>
      <c r="BX181" s="5"/>
      <c r="BY181" s="5"/>
      <c r="BZ181" s="5"/>
      <c r="CA181" s="5"/>
      <c r="CB181" s="5"/>
    </row>
    <row r="182" ht="30.0" customHeight="1">
      <c r="A182" s="26"/>
      <c r="B182" s="11"/>
      <c r="C182" s="11"/>
      <c r="D182" s="11"/>
      <c r="E182" s="11"/>
      <c r="F182" s="11"/>
      <c r="G182" s="11"/>
      <c r="H182" s="11"/>
      <c r="I182" s="11"/>
      <c r="J182" s="11"/>
      <c r="K182" s="11"/>
      <c r="L182" s="11"/>
      <c r="M182" s="11"/>
      <c r="N182" s="11"/>
      <c r="O182" s="11"/>
      <c r="P182" s="11"/>
      <c r="Q182" s="12"/>
      <c r="R182" s="47" t="s">
        <v>41</v>
      </c>
      <c r="S182" s="11"/>
      <c r="T182" s="11"/>
      <c r="U182" s="12"/>
      <c r="V182" s="26" t="s">
        <v>41</v>
      </c>
      <c r="W182" s="11"/>
      <c r="X182" s="11"/>
      <c r="Y182" s="11"/>
      <c r="Z182" s="11"/>
      <c r="AA182" s="11"/>
      <c r="AB182" s="12"/>
      <c r="AC182" s="26"/>
      <c r="AD182" s="11"/>
      <c r="AE182" s="11"/>
      <c r="AF182" s="11"/>
      <c r="AG182" s="11"/>
      <c r="AH182" s="11"/>
      <c r="AI182" s="11"/>
      <c r="AJ182" s="11"/>
      <c r="AK182" s="11"/>
      <c r="AL182" s="12"/>
      <c r="AM182" s="40"/>
      <c r="AN182" s="11"/>
      <c r="AO182" s="11"/>
      <c r="AP182" s="11"/>
      <c r="AQ182" s="11"/>
      <c r="AR182" s="12"/>
      <c r="AS182" s="40"/>
      <c r="AT182" s="11"/>
      <c r="AU182" s="11"/>
      <c r="AV182" s="11"/>
      <c r="AW182" s="11"/>
      <c r="AX182" s="12"/>
      <c r="AY182" s="26">
        <f>IFERROR(DATEDIF(AM182,(AS182+1),"Y"),"Fecha Inválida")</f>
        <v>0</v>
      </c>
      <c r="AZ182" s="11"/>
      <c r="BA182" s="12"/>
      <c r="BB182" s="26">
        <f>IFERROR(DATEDIF(AM182,(AS182+1),"YM"),"Fecha Inválida")</f>
        <v>0</v>
      </c>
      <c r="BC182" s="11"/>
      <c r="BD182" s="12"/>
      <c r="BE182" s="26">
        <f>IF(AM182="",0,IFERROR(DATEDIF(AM182,(AS182+1),"MD"),"Fecha Inválida"))</f>
        <v>0</v>
      </c>
      <c r="BF182" s="11"/>
      <c r="BG182" s="12"/>
      <c r="BH182" s="26"/>
      <c r="BI182" s="11"/>
      <c r="BJ182" s="11"/>
      <c r="BK182" s="11"/>
      <c r="BL182" s="11"/>
      <c r="BM182" s="12"/>
      <c r="BN182" s="4"/>
      <c r="BO182" s="5"/>
      <c r="BP182" s="5"/>
      <c r="BQ182" s="5"/>
      <c r="BR182" s="5"/>
      <c r="BS182" s="5"/>
      <c r="BT182" s="5"/>
      <c r="BU182" s="5"/>
      <c r="BV182" s="5"/>
      <c r="BW182" s="5"/>
      <c r="BX182" s="5"/>
      <c r="BY182" s="5"/>
      <c r="BZ182" s="5"/>
      <c r="CA182" s="5"/>
      <c r="CB182" s="5"/>
    </row>
    <row r="183" ht="79.5" customHeight="1">
      <c r="A183" s="62" t="s">
        <v>59</v>
      </c>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2"/>
      <c r="BN183" s="4"/>
      <c r="BO183" s="5"/>
      <c r="BP183" s="5"/>
      <c r="BQ183" s="5"/>
      <c r="BR183" s="5"/>
      <c r="BS183" s="5"/>
      <c r="BT183" s="5"/>
      <c r="BU183" s="5"/>
      <c r="BV183" s="5"/>
      <c r="BW183" s="5"/>
      <c r="BX183" s="5"/>
      <c r="BY183" s="5"/>
      <c r="BZ183" s="5"/>
      <c r="CA183" s="5"/>
      <c r="CB183" s="5"/>
    </row>
    <row r="184" ht="8.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9"/>
      <c r="BK184" s="5"/>
      <c r="BL184" s="5"/>
      <c r="BM184" s="5"/>
      <c r="BN184" s="4"/>
      <c r="BO184" s="5"/>
      <c r="BP184" s="5"/>
      <c r="BQ184" s="5"/>
      <c r="BR184" s="5"/>
      <c r="BS184" s="5"/>
      <c r="BT184" s="5"/>
      <c r="BU184" s="5"/>
      <c r="BV184" s="5"/>
      <c r="BW184" s="5"/>
      <c r="BX184" s="5"/>
      <c r="BY184" s="5"/>
      <c r="BZ184" s="5"/>
      <c r="CA184" s="5"/>
      <c r="CB184" s="5"/>
    </row>
    <row r="185" ht="12.75" customHeight="1">
      <c r="A185" s="57" t="s">
        <v>50</v>
      </c>
      <c r="B185" s="37"/>
      <c r="C185" s="37"/>
      <c r="D185" s="37"/>
      <c r="E185" s="37"/>
      <c r="F185" s="37"/>
      <c r="G185" s="37"/>
      <c r="H185" s="37"/>
      <c r="I185" s="37"/>
      <c r="J185" s="37"/>
      <c r="K185" s="37"/>
      <c r="L185" s="37"/>
      <c r="M185" s="37"/>
      <c r="N185" s="37"/>
      <c r="O185" s="37"/>
      <c r="P185" s="37"/>
      <c r="Q185" s="58"/>
      <c r="R185" s="57" t="s">
        <v>51</v>
      </c>
      <c r="S185" s="37"/>
      <c r="T185" s="37"/>
      <c r="U185" s="58"/>
      <c r="V185" s="57" t="s">
        <v>52</v>
      </c>
      <c r="W185" s="37"/>
      <c r="X185" s="37"/>
      <c r="Y185" s="37"/>
      <c r="Z185" s="37"/>
      <c r="AA185" s="37"/>
      <c r="AB185" s="58"/>
      <c r="AC185" s="57" t="s">
        <v>53</v>
      </c>
      <c r="AD185" s="37"/>
      <c r="AE185" s="37"/>
      <c r="AF185" s="37"/>
      <c r="AG185" s="37"/>
      <c r="AH185" s="37"/>
      <c r="AI185" s="37"/>
      <c r="AJ185" s="37"/>
      <c r="AK185" s="37"/>
      <c r="AL185" s="58"/>
      <c r="AM185" s="57" t="s">
        <v>39</v>
      </c>
      <c r="AN185" s="37"/>
      <c r="AO185" s="37"/>
      <c r="AP185" s="37"/>
      <c r="AQ185" s="37"/>
      <c r="AR185" s="58"/>
      <c r="AS185" s="57" t="s">
        <v>40</v>
      </c>
      <c r="AT185" s="37"/>
      <c r="AU185" s="37"/>
      <c r="AV185" s="37"/>
      <c r="AW185" s="37"/>
      <c r="AX185" s="58"/>
      <c r="AY185" s="10" t="s">
        <v>54</v>
      </c>
      <c r="AZ185" s="11"/>
      <c r="BA185" s="11"/>
      <c r="BB185" s="11"/>
      <c r="BC185" s="11"/>
      <c r="BD185" s="11"/>
      <c r="BE185" s="11"/>
      <c r="BF185" s="11"/>
      <c r="BG185" s="12"/>
      <c r="BH185" s="57" t="s">
        <v>20</v>
      </c>
      <c r="BI185" s="37"/>
      <c r="BJ185" s="37"/>
      <c r="BK185" s="37"/>
      <c r="BL185" s="37"/>
      <c r="BM185" s="58"/>
      <c r="BN185" s="4"/>
      <c r="BO185" s="5"/>
      <c r="BP185" s="5"/>
      <c r="BQ185" s="5"/>
      <c r="BR185" s="5"/>
      <c r="BS185" s="5"/>
      <c r="BT185" s="5"/>
      <c r="BU185" s="5"/>
      <c r="BV185" s="5"/>
      <c r="BW185" s="5"/>
      <c r="BX185" s="5"/>
      <c r="BY185" s="5"/>
      <c r="BZ185" s="5"/>
      <c r="CA185" s="5"/>
      <c r="CB185" s="5"/>
    </row>
    <row r="186" ht="12.75" customHeight="1">
      <c r="A186" s="60"/>
      <c r="B186" s="20"/>
      <c r="C186" s="20"/>
      <c r="D186" s="20"/>
      <c r="E186" s="20"/>
      <c r="F186" s="20"/>
      <c r="G186" s="20"/>
      <c r="H186" s="20"/>
      <c r="I186" s="20"/>
      <c r="J186" s="20"/>
      <c r="K186" s="20"/>
      <c r="L186" s="20"/>
      <c r="M186" s="20"/>
      <c r="N186" s="20"/>
      <c r="O186" s="20"/>
      <c r="P186" s="20"/>
      <c r="Q186" s="21"/>
      <c r="R186" s="60"/>
      <c r="S186" s="20"/>
      <c r="T186" s="20"/>
      <c r="U186" s="21"/>
      <c r="V186" s="60"/>
      <c r="W186" s="20"/>
      <c r="X186" s="20"/>
      <c r="Y186" s="20"/>
      <c r="Z186" s="20"/>
      <c r="AA186" s="20"/>
      <c r="AB186" s="21"/>
      <c r="AC186" s="60"/>
      <c r="AD186" s="20"/>
      <c r="AE186" s="20"/>
      <c r="AF186" s="20"/>
      <c r="AG186" s="20"/>
      <c r="AH186" s="20"/>
      <c r="AI186" s="20"/>
      <c r="AJ186" s="20"/>
      <c r="AK186" s="20"/>
      <c r="AL186" s="21"/>
      <c r="AM186" s="60"/>
      <c r="AN186" s="20"/>
      <c r="AO186" s="20"/>
      <c r="AP186" s="20"/>
      <c r="AQ186" s="20"/>
      <c r="AR186" s="21"/>
      <c r="AS186" s="60"/>
      <c r="AT186" s="20"/>
      <c r="AU186" s="20"/>
      <c r="AV186" s="20"/>
      <c r="AW186" s="20"/>
      <c r="AX186" s="21"/>
      <c r="AY186" s="10" t="s">
        <v>55</v>
      </c>
      <c r="AZ186" s="11"/>
      <c r="BA186" s="12"/>
      <c r="BB186" s="10" t="s">
        <v>56</v>
      </c>
      <c r="BC186" s="11"/>
      <c r="BD186" s="12"/>
      <c r="BE186" s="10" t="s">
        <v>57</v>
      </c>
      <c r="BF186" s="11"/>
      <c r="BG186" s="12"/>
      <c r="BH186" s="60"/>
      <c r="BI186" s="20"/>
      <c r="BJ186" s="20"/>
      <c r="BK186" s="20"/>
      <c r="BL186" s="20"/>
      <c r="BM186" s="21"/>
      <c r="BN186" s="4"/>
      <c r="BO186" s="5"/>
      <c r="BP186" s="5"/>
      <c r="BQ186" s="5"/>
      <c r="BR186" s="5"/>
      <c r="BS186" s="5"/>
      <c r="BT186" s="5"/>
      <c r="BU186" s="5"/>
      <c r="BV186" s="5"/>
      <c r="BW186" s="5"/>
      <c r="BX186" s="5"/>
      <c r="BY186" s="5"/>
      <c r="BZ186" s="5"/>
      <c r="CA186" s="5"/>
      <c r="CB186" s="5"/>
    </row>
    <row r="187" ht="30.0" customHeight="1">
      <c r="A187" s="26"/>
      <c r="B187" s="11"/>
      <c r="C187" s="11"/>
      <c r="D187" s="11"/>
      <c r="E187" s="11"/>
      <c r="F187" s="11"/>
      <c r="G187" s="11"/>
      <c r="H187" s="11"/>
      <c r="I187" s="11"/>
      <c r="J187" s="11"/>
      <c r="K187" s="11"/>
      <c r="L187" s="11"/>
      <c r="M187" s="11"/>
      <c r="N187" s="11"/>
      <c r="O187" s="11"/>
      <c r="P187" s="11"/>
      <c r="Q187" s="12"/>
      <c r="R187" s="47" t="s">
        <v>41</v>
      </c>
      <c r="S187" s="11"/>
      <c r="T187" s="11"/>
      <c r="U187" s="12"/>
      <c r="V187" s="26" t="s">
        <v>41</v>
      </c>
      <c r="W187" s="11"/>
      <c r="X187" s="11"/>
      <c r="Y187" s="11"/>
      <c r="Z187" s="11"/>
      <c r="AA187" s="11"/>
      <c r="AB187" s="12"/>
      <c r="AC187" s="26"/>
      <c r="AD187" s="11"/>
      <c r="AE187" s="11"/>
      <c r="AF187" s="11"/>
      <c r="AG187" s="11"/>
      <c r="AH187" s="11"/>
      <c r="AI187" s="11"/>
      <c r="AJ187" s="11"/>
      <c r="AK187" s="11"/>
      <c r="AL187" s="12"/>
      <c r="AM187" s="40"/>
      <c r="AN187" s="11"/>
      <c r="AO187" s="11"/>
      <c r="AP187" s="11"/>
      <c r="AQ187" s="11"/>
      <c r="AR187" s="12"/>
      <c r="AS187" s="40"/>
      <c r="AT187" s="11"/>
      <c r="AU187" s="11"/>
      <c r="AV187" s="11"/>
      <c r="AW187" s="11"/>
      <c r="AX187" s="12"/>
      <c r="AY187" s="26">
        <f>IFERROR(DATEDIF(AM187,(AS187+1),"Y"),"Fecha Inválida")</f>
        <v>0</v>
      </c>
      <c r="AZ187" s="11"/>
      <c r="BA187" s="12"/>
      <c r="BB187" s="26">
        <f>IFERROR(DATEDIF(AM187,(AS187+1),"YM"),"Fecha Inválida")</f>
        <v>0</v>
      </c>
      <c r="BC187" s="11"/>
      <c r="BD187" s="12"/>
      <c r="BE187" s="26">
        <f>IF(AM187="",0,IFERROR(DATEDIF(AM187,(AS187+1),"MD"),"Fecha Inválida"))</f>
        <v>0</v>
      </c>
      <c r="BF187" s="11"/>
      <c r="BG187" s="12"/>
      <c r="BH187" s="26"/>
      <c r="BI187" s="11"/>
      <c r="BJ187" s="11"/>
      <c r="BK187" s="11"/>
      <c r="BL187" s="11"/>
      <c r="BM187" s="12"/>
      <c r="BN187" s="4"/>
      <c r="BO187" s="5"/>
      <c r="BP187" s="5"/>
      <c r="BQ187" s="5"/>
      <c r="BR187" s="5"/>
      <c r="BS187" s="5"/>
      <c r="BT187" s="5"/>
      <c r="BU187" s="5"/>
      <c r="BV187" s="5"/>
      <c r="BW187" s="5"/>
      <c r="BX187" s="5"/>
      <c r="BY187" s="5"/>
      <c r="BZ187" s="5"/>
      <c r="CA187" s="5"/>
      <c r="CB187" s="5"/>
    </row>
    <row r="188" ht="79.5" customHeight="1">
      <c r="A188" s="62" t="s">
        <v>59</v>
      </c>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2"/>
      <c r="BN188" s="4"/>
      <c r="BO188" s="5"/>
      <c r="BP188" s="5"/>
      <c r="BQ188" s="5"/>
      <c r="BR188" s="5"/>
      <c r="BS188" s="5"/>
      <c r="BT188" s="5"/>
      <c r="BU188" s="5"/>
      <c r="BV188" s="5"/>
      <c r="BW188" s="5"/>
      <c r="BX188" s="5"/>
      <c r="BY188" s="5"/>
      <c r="BZ188" s="5"/>
      <c r="CA188" s="5"/>
      <c r="CB188" s="5"/>
    </row>
    <row r="189" ht="13.5" customHeight="1">
      <c r="A189" s="63"/>
      <c r="B189" s="63"/>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9"/>
      <c r="BK189" s="5"/>
      <c r="BL189" s="5"/>
      <c r="BM189" s="5"/>
      <c r="BN189" s="4"/>
      <c r="BO189" s="5"/>
      <c r="BP189" s="5"/>
      <c r="BQ189" s="5"/>
      <c r="BR189" s="5"/>
      <c r="BS189" s="5"/>
      <c r="BT189" s="5"/>
      <c r="BU189" s="5"/>
      <c r="BV189" s="5"/>
      <c r="BW189" s="5"/>
      <c r="BX189" s="5"/>
      <c r="BY189" s="5"/>
      <c r="BZ189" s="5"/>
      <c r="CA189" s="5"/>
      <c r="CB189" s="5"/>
    </row>
    <row r="190" ht="4.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9"/>
      <c r="BK190" s="5"/>
      <c r="BL190" s="5"/>
      <c r="BM190" s="5"/>
      <c r="BN190" s="4"/>
      <c r="BO190" s="5"/>
      <c r="BP190" s="5"/>
      <c r="BQ190" s="5"/>
      <c r="BR190" s="5"/>
      <c r="BS190" s="5"/>
      <c r="BT190" s="5"/>
      <c r="BU190" s="5"/>
      <c r="BV190" s="5"/>
      <c r="BW190" s="5"/>
      <c r="BX190" s="5"/>
      <c r="BY190" s="5"/>
      <c r="BZ190" s="5"/>
      <c r="CA190" s="5"/>
      <c r="CB190" s="5"/>
    </row>
    <row r="191" ht="12.75" customHeight="1">
      <c r="A191" s="57" t="s">
        <v>50</v>
      </c>
      <c r="B191" s="37"/>
      <c r="C191" s="37"/>
      <c r="D191" s="37"/>
      <c r="E191" s="37"/>
      <c r="F191" s="37"/>
      <c r="G191" s="37"/>
      <c r="H191" s="37"/>
      <c r="I191" s="37"/>
      <c r="J191" s="37"/>
      <c r="K191" s="37"/>
      <c r="L191" s="37"/>
      <c r="M191" s="37"/>
      <c r="N191" s="37"/>
      <c r="O191" s="37"/>
      <c r="P191" s="37"/>
      <c r="Q191" s="58"/>
      <c r="R191" s="57" t="s">
        <v>51</v>
      </c>
      <c r="S191" s="37"/>
      <c r="T191" s="37"/>
      <c r="U191" s="58"/>
      <c r="V191" s="57" t="s">
        <v>52</v>
      </c>
      <c r="W191" s="37"/>
      <c r="X191" s="37"/>
      <c r="Y191" s="37"/>
      <c r="Z191" s="37"/>
      <c r="AA191" s="37"/>
      <c r="AB191" s="58"/>
      <c r="AC191" s="57" t="s">
        <v>53</v>
      </c>
      <c r="AD191" s="37"/>
      <c r="AE191" s="37"/>
      <c r="AF191" s="37"/>
      <c r="AG191" s="37"/>
      <c r="AH191" s="37"/>
      <c r="AI191" s="37"/>
      <c r="AJ191" s="37"/>
      <c r="AK191" s="37"/>
      <c r="AL191" s="58"/>
      <c r="AM191" s="57" t="s">
        <v>39</v>
      </c>
      <c r="AN191" s="37"/>
      <c r="AO191" s="37"/>
      <c r="AP191" s="37"/>
      <c r="AQ191" s="37"/>
      <c r="AR191" s="58"/>
      <c r="AS191" s="57" t="s">
        <v>40</v>
      </c>
      <c r="AT191" s="37"/>
      <c r="AU191" s="37"/>
      <c r="AV191" s="37"/>
      <c r="AW191" s="37"/>
      <c r="AX191" s="58"/>
      <c r="AY191" s="10" t="s">
        <v>54</v>
      </c>
      <c r="AZ191" s="11"/>
      <c r="BA191" s="11"/>
      <c r="BB191" s="11"/>
      <c r="BC191" s="11"/>
      <c r="BD191" s="11"/>
      <c r="BE191" s="11"/>
      <c r="BF191" s="11"/>
      <c r="BG191" s="12"/>
      <c r="BH191" s="57" t="s">
        <v>20</v>
      </c>
      <c r="BI191" s="37"/>
      <c r="BJ191" s="37"/>
      <c r="BK191" s="37"/>
      <c r="BL191" s="37"/>
      <c r="BM191" s="58"/>
      <c r="BN191" s="4"/>
      <c r="BO191" s="5"/>
      <c r="BP191" s="5"/>
      <c r="BQ191" s="5"/>
      <c r="BR191" s="5"/>
      <c r="BS191" s="5"/>
      <c r="BT191" s="5"/>
      <c r="BU191" s="5"/>
      <c r="BV191" s="5"/>
      <c r="BW191" s="5"/>
      <c r="BX191" s="5"/>
      <c r="BY191" s="5"/>
      <c r="BZ191" s="5"/>
      <c r="CA191" s="5"/>
      <c r="CB191" s="5"/>
    </row>
    <row r="192" ht="12.75" customHeight="1">
      <c r="A192" s="60"/>
      <c r="B192" s="20"/>
      <c r="C192" s="20"/>
      <c r="D192" s="20"/>
      <c r="E192" s="20"/>
      <c r="F192" s="20"/>
      <c r="G192" s="20"/>
      <c r="H192" s="20"/>
      <c r="I192" s="20"/>
      <c r="J192" s="20"/>
      <c r="K192" s="20"/>
      <c r="L192" s="20"/>
      <c r="M192" s="20"/>
      <c r="N192" s="20"/>
      <c r="O192" s="20"/>
      <c r="P192" s="20"/>
      <c r="Q192" s="21"/>
      <c r="R192" s="60"/>
      <c r="S192" s="20"/>
      <c r="T192" s="20"/>
      <c r="U192" s="21"/>
      <c r="V192" s="60"/>
      <c r="W192" s="20"/>
      <c r="X192" s="20"/>
      <c r="Y192" s="20"/>
      <c r="Z192" s="20"/>
      <c r="AA192" s="20"/>
      <c r="AB192" s="21"/>
      <c r="AC192" s="60"/>
      <c r="AD192" s="20"/>
      <c r="AE192" s="20"/>
      <c r="AF192" s="20"/>
      <c r="AG192" s="20"/>
      <c r="AH192" s="20"/>
      <c r="AI192" s="20"/>
      <c r="AJ192" s="20"/>
      <c r="AK192" s="20"/>
      <c r="AL192" s="21"/>
      <c r="AM192" s="60"/>
      <c r="AN192" s="20"/>
      <c r="AO192" s="20"/>
      <c r="AP192" s="20"/>
      <c r="AQ192" s="20"/>
      <c r="AR192" s="21"/>
      <c r="AS192" s="60"/>
      <c r="AT192" s="20"/>
      <c r="AU192" s="20"/>
      <c r="AV192" s="20"/>
      <c r="AW192" s="20"/>
      <c r="AX192" s="21"/>
      <c r="AY192" s="10" t="s">
        <v>55</v>
      </c>
      <c r="AZ192" s="11"/>
      <c r="BA192" s="12"/>
      <c r="BB192" s="10" t="s">
        <v>56</v>
      </c>
      <c r="BC192" s="11"/>
      <c r="BD192" s="12"/>
      <c r="BE192" s="10" t="s">
        <v>57</v>
      </c>
      <c r="BF192" s="11"/>
      <c r="BG192" s="12"/>
      <c r="BH192" s="60"/>
      <c r="BI192" s="20"/>
      <c r="BJ192" s="20"/>
      <c r="BK192" s="20"/>
      <c r="BL192" s="20"/>
      <c r="BM192" s="21"/>
      <c r="BN192" s="4"/>
      <c r="BO192" s="5"/>
      <c r="BP192" s="5"/>
      <c r="BQ192" s="5"/>
      <c r="BR192" s="5"/>
      <c r="BS192" s="5"/>
      <c r="BT192" s="5"/>
      <c r="BU192" s="5"/>
      <c r="BV192" s="5"/>
      <c r="BW192" s="5"/>
      <c r="BX192" s="5"/>
      <c r="BY192" s="5"/>
      <c r="BZ192" s="5"/>
      <c r="CA192" s="5"/>
      <c r="CB192" s="5"/>
    </row>
    <row r="193" ht="30.0" customHeight="1">
      <c r="A193" s="26"/>
      <c r="B193" s="11"/>
      <c r="C193" s="11"/>
      <c r="D193" s="11"/>
      <c r="E193" s="11"/>
      <c r="F193" s="11"/>
      <c r="G193" s="11"/>
      <c r="H193" s="11"/>
      <c r="I193" s="11"/>
      <c r="J193" s="11"/>
      <c r="K193" s="11"/>
      <c r="L193" s="11"/>
      <c r="M193" s="11"/>
      <c r="N193" s="11"/>
      <c r="O193" s="11"/>
      <c r="P193" s="11"/>
      <c r="Q193" s="12"/>
      <c r="R193" s="47" t="s">
        <v>41</v>
      </c>
      <c r="S193" s="11"/>
      <c r="T193" s="11"/>
      <c r="U193" s="12"/>
      <c r="V193" s="26" t="s">
        <v>41</v>
      </c>
      <c r="W193" s="11"/>
      <c r="X193" s="11"/>
      <c r="Y193" s="11"/>
      <c r="Z193" s="11"/>
      <c r="AA193" s="11"/>
      <c r="AB193" s="12"/>
      <c r="AC193" s="26"/>
      <c r="AD193" s="11"/>
      <c r="AE193" s="11"/>
      <c r="AF193" s="11"/>
      <c r="AG193" s="11"/>
      <c r="AH193" s="11"/>
      <c r="AI193" s="11"/>
      <c r="AJ193" s="11"/>
      <c r="AK193" s="11"/>
      <c r="AL193" s="12"/>
      <c r="AM193" s="40"/>
      <c r="AN193" s="11"/>
      <c r="AO193" s="11"/>
      <c r="AP193" s="11"/>
      <c r="AQ193" s="11"/>
      <c r="AR193" s="12"/>
      <c r="AS193" s="40"/>
      <c r="AT193" s="11"/>
      <c r="AU193" s="11"/>
      <c r="AV193" s="11"/>
      <c r="AW193" s="11"/>
      <c r="AX193" s="12"/>
      <c r="AY193" s="26">
        <f>IFERROR(DATEDIF(AM193,(AS193+1),"Y"),"Fecha Inválida")</f>
        <v>0</v>
      </c>
      <c r="AZ193" s="11"/>
      <c r="BA193" s="12"/>
      <c r="BB193" s="26">
        <f>IFERROR(DATEDIF(AM193,(AS193+1),"YM"),"Fecha Inválida")</f>
        <v>0</v>
      </c>
      <c r="BC193" s="11"/>
      <c r="BD193" s="12"/>
      <c r="BE193" s="26">
        <f>IF(AM193="",0,IFERROR(DATEDIF(AM193,(AS193+1),"MD"),"Fecha Inválida"))</f>
        <v>0</v>
      </c>
      <c r="BF193" s="11"/>
      <c r="BG193" s="12"/>
      <c r="BH193" s="26"/>
      <c r="BI193" s="11"/>
      <c r="BJ193" s="11"/>
      <c r="BK193" s="11"/>
      <c r="BL193" s="11"/>
      <c r="BM193" s="12"/>
      <c r="BN193" s="4"/>
      <c r="BO193" s="5"/>
      <c r="BP193" s="5"/>
      <c r="BQ193" s="5"/>
      <c r="BR193" s="5"/>
      <c r="BS193" s="5"/>
      <c r="BT193" s="5"/>
      <c r="BU193" s="5"/>
      <c r="BV193" s="5"/>
      <c r="BW193" s="5"/>
      <c r="BX193" s="5"/>
      <c r="BY193" s="5"/>
      <c r="BZ193" s="5"/>
      <c r="CA193" s="5"/>
      <c r="CB193" s="5"/>
    </row>
    <row r="194" ht="79.5" customHeight="1">
      <c r="A194" s="62" t="s">
        <v>59</v>
      </c>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2"/>
      <c r="BN194" s="4"/>
      <c r="BO194" s="5"/>
      <c r="BP194" s="5"/>
      <c r="BQ194" s="5"/>
      <c r="BR194" s="5"/>
      <c r="BS194" s="5"/>
      <c r="BT194" s="5"/>
      <c r="BU194" s="5"/>
      <c r="BV194" s="5"/>
      <c r="BW194" s="5"/>
      <c r="BX194" s="5"/>
      <c r="BY194" s="5"/>
      <c r="BZ194" s="5"/>
      <c r="CA194" s="5"/>
      <c r="CB194" s="5"/>
    </row>
    <row r="195" ht="10.5" customHeight="1">
      <c r="A195" s="38"/>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39"/>
      <c r="BA195" s="39"/>
      <c r="BB195" s="39"/>
      <c r="BC195" s="39"/>
      <c r="BD195" s="39"/>
      <c r="BE195" s="39"/>
      <c r="BF195" s="39"/>
      <c r="BG195" s="39"/>
      <c r="BH195" s="39"/>
      <c r="BI195" s="39"/>
      <c r="BJ195" s="39"/>
      <c r="BK195" s="39"/>
      <c r="BL195" s="39"/>
      <c r="BM195" s="39"/>
      <c r="BN195" s="5"/>
      <c r="BO195" s="5"/>
      <c r="BP195" s="5"/>
      <c r="BQ195" s="5"/>
      <c r="BR195" s="5"/>
      <c r="BS195" s="5"/>
      <c r="BT195" s="5"/>
      <c r="BU195" s="5"/>
      <c r="BV195" s="5"/>
      <c r="BW195" s="5"/>
      <c r="BX195" s="5"/>
      <c r="BY195" s="5"/>
      <c r="BZ195" s="5"/>
      <c r="CA195" s="5"/>
      <c r="CB195" s="5"/>
    </row>
    <row r="196" ht="12.75" customHeight="1">
      <c r="A196" s="57" t="s">
        <v>50</v>
      </c>
      <c r="B196" s="37"/>
      <c r="C196" s="37"/>
      <c r="D196" s="37"/>
      <c r="E196" s="37"/>
      <c r="F196" s="37"/>
      <c r="G196" s="37"/>
      <c r="H196" s="37"/>
      <c r="I196" s="37"/>
      <c r="J196" s="37"/>
      <c r="K196" s="37"/>
      <c r="L196" s="37"/>
      <c r="M196" s="37"/>
      <c r="N196" s="37"/>
      <c r="O196" s="37"/>
      <c r="P196" s="37"/>
      <c r="Q196" s="58"/>
      <c r="R196" s="57" t="s">
        <v>51</v>
      </c>
      <c r="S196" s="37"/>
      <c r="T196" s="37"/>
      <c r="U196" s="58"/>
      <c r="V196" s="57" t="s">
        <v>52</v>
      </c>
      <c r="W196" s="37"/>
      <c r="X196" s="37"/>
      <c r="Y196" s="37"/>
      <c r="Z196" s="37"/>
      <c r="AA196" s="37"/>
      <c r="AB196" s="58"/>
      <c r="AC196" s="57" t="s">
        <v>53</v>
      </c>
      <c r="AD196" s="37"/>
      <c r="AE196" s="37"/>
      <c r="AF196" s="37"/>
      <c r="AG196" s="37"/>
      <c r="AH196" s="37"/>
      <c r="AI196" s="37"/>
      <c r="AJ196" s="37"/>
      <c r="AK196" s="37"/>
      <c r="AL196" s="58"/>
      <c r="AM196" s="57" t="s">
        <v>39</v>
      </c>
      <c r="AN196" s="37"/>
      <c r="AO196" s="37"/>
      <c r="AP196" s="37"/>
      <c r="AQ196" s="37"/>
      <c r="AR196" s="58"/>
      <c r="AS196" s="57" t="s">
        <v>40</v>
      </c>
      <c r="AT196" s="37"/>
      <c r="AU196" s="37"/>
      <c r="AV196" s="37"/>
      <c r="AW196" s="37"/>
      <c r="AX196" s="58"/>
      <c r="AY196" s="10" t="s">
        <v>54</v>
      </c>
      <c r="AZ196" s="11"/>
      <c r="BA196" s="11"/>
      <c r="BB196" s="11"/>
      <c r="BC196" s="11"/>
      <c r="BD196" s="11"/>
      <c r="BE196" s="11"/>
      <c r="BF196" s="11"/>
      <c r="BG196" s="12"/>
      <c r="BH196" s="57" t="s">
        <v>20</v>
      </c>
      <c r="BI196" s="37"/>
      <c r="BJ196" s="37"/>
      <c r="BK196" s="37"/>
      <c r="BL196" s="37"/>
      <c r="BM196" s="58"/>
      <c r="BN196" s="4"/>
      <c r="BO196" s="5"/>
      <c r="BP196" s="4"/>
      <c r="BQ196" s="4"/>
      <c r="BR196" s="4"/>
      <c r="BS196" s="4"/>
      <c r="BT196" s="4"/>
      <c r="BU196" s="4"/>
      <c r="BV196" s="4"/>
      <c r="BW196" s="4"/>
      <c r="BX196" s="4"/>
      <c r="BY196" s="4"/>
      <c r="BZ196" s="4"/>
      <c r="CA196" s="4"/>
      <c r="CB196" s="4"/>
    </row>
    <row r="197" ht="12.75" customHeight="1">
      <c r="A197" s="60"/>
      <c r="B197" s="20"/>
      <c r="C197" s="20"/>
      <c r="D197" s="20"/>
      <c r="E197" s="20"/>
      <c r="F197" s="20"/>
      <c r="G197" s="20"/>
      <c r="H197" s="20"/>
      <c r="I197" s="20"/>
      <c r="J197" s="20"/>
      <c r="K197" s="20"/>
      <c r="L197" s="20"/>
      <c r="M197" s="20"/>
      <c r="N197" s="20"/>
      <c r="O197" s="20"/>
      <c r="P197" s="20"/>
      <c r="Q197" s="21"/>
      <c r="R197" s="60"/>
      <c r="S197" s="20"/>
      <c r="T197" s="20"/>
      <c r="U197" s="21"/>
      <c r="V197" s="60"/>
      <c r="W197" s="20"/>
      <c r="X197" s="20"/>
      <c r="Y197" s="20"/>
      <c r="Z197" s="20"/>
      <c r="AA197" s="20"/>
      <c r="AB197" s="21"/>
      <c r="AC197" s="60"/>
      <c r="AD197" s="20"/>
      <c r="AE197" s="20"/>
      <c r="AF197" s="20"/>
      <c r="AG197" s="20"/>
      <c r="AH197" s="20"/>
      <c r="AI197" s="20"/>
      <c r="AJ197" s="20"/>
      <c r="AK197" s="20"/>
      <c r="AL197" s="21"/>
      <c r="AM197" s="60"/>
      <c r="AN197" s="20"/>
      <c r="AO197" s="20"/>
      <c r="AP197" s="20"/>
      <c r="AQ197" s="20"/>
      <c r="AR197" s="21"/>
      <c r="AS197" s="60"/>
      <c r="AT197" s="20"/>
      <c r="AU197" s="20"/>
      <c r="AV197" s="20"/>
      <c r="AW197" s="20"/>
      <c r="AX197" s="21"/>
      <c r="AY197" s="10" t="s">
        <v>55</v>
      </c>
      <c r="AZ197" s="11"/>
      <c r="BA197" s="12"/>
      <c r="BB197" s="10" t="s">
        <v>56</v>
      </c>
      <c r="BC197" s="11"/>
      <c r="BD197" s="12"/>
      <c r="BE197" s="10" t="s">
        <v>57</v>
      </c>
      <c r="BF197" s="11"/>
      <c r="BG197" s="12"/>
      <c r="BH197" s="60"/>
      <c r="BI197" s="20"/>
      <c r="BJ197" s="20"/>
      <c r="BK197" s="20"/>
      <c r="BL197" s="20"/>
      <c r="BM197" s="21"/>
      <c r="BN197" s="4"/>
      <c r="BO197" s="5"/>
      <c r="BP197" s="4"/>
      <c r="BQ197" s="4"/>
      <c r="BR197" s="4"/>
      <c r="BS197" s="4"/>
      <c r="BT197" s="4"/>
      <c r="BU197" s="4"/>
      <c r="BV197" s="4"/>
      <c r="BW197" s="4"/>
      <c r="BX197" s="4"/>
      <c r="BY197" s="4"/>
      <c r="BZ197" s="4"/>
      <c r="CA197" s="4"/>
      <c r="CB197" s="4"/>
    </row>
    <row r="198" ht="30.0" customHeight="1">
      <c r="A198" s="26"/>
      <c r="B198" s="11"/>
      <c r="C198" s="11"/>
      <c r="D198" s="11"/>
      <c r="E198" s="11"/>
      <c r="F198" s="11"/>
      <c r="G198" s="11"/>
      <c r="H198" s="11"/>
      <c r="I198" s="11"/>
      <c r="J198" s="11"/>
      <c r="K198" s="11"/>
      <c r="L198" s="11"/>
      <c r="M198" s="11"/>
      <c r="N198" s="11"/>
      <c r="O198" s="11"/>
      <c r="P198" s="11"/>
      <c r="Q198" s="12"/>
      <c r="R198" s="47" t="s">
        <v>41</v>
      </c>
      <c r="S198" s="11"/>
      <c r="T198" s="11"/>
      <c r="U198" s="12"/>
      <c r="V198" s="26" t="s">
        <v>41</v>
      </c>
      <c r="W198" s="11"/>
      <c r="X198" s="11"/>
      <c r="Y198" s="11"/>
      <c r="Z198" s="11"/>
      <c r="AA198" s="11"/>
      <c r="AB198" s="12"/>
      <c r="AC198" s="26"/>
      <c r="AD198" s="11"/>
      <c r="AE198" s="11"/>
      <c r="AF198" s="11"/>
      <c r="AG198" s="11"/>
      <c r="AH198" s="11"/>
      <c r="AI198" s="11"/>
      <c r="AJ198" s="11"/>
      <c r="AK198" s="11"/>
      <c r="AL198" s="12"/>
      <c r="AM198" s="40"/>
      <c r="AN198" s="11"/>
      <c r="AO198" s="11"/>
      <c r="AP198" s="11"/>
      <c r="AQ198" s="11"/>
      <c r="AR198" s="12"/>
      <c r="AS198" s="40"/>
      <c r="AT198" s="11"/>
      <c r="AU198" s="11"/>
      <c r="AV198" s="11"/>
      <c r="AW198" s="11"/>
      <c r="AX198" s="12"/>
      <c r="AY198" s="26">
        <f>IFERROR(DATEDIF(AM198,(AS198+1),"Y"),"Fecha Inválida")</f>
        <v>0</v>
      </c>
      <c r="AZ198" s="11"/>
      <c r="BA198" s="12"/>
      <c r="BB198" s="26">
        <f>IFERROR(DATEDIF(AM198,(AS198+1),"YM"),"Fecha Inválida")</f>
        <v>0</v>
      </c>
      <c r="BC198" s="11"/>
      <c r="BD198" s="12"/>
      <c r="BE198" s="26">
        <f>IF(AM198="",0,IFERROR(DATEDIF(AM198,(AS198+1),"MD"),"Fecha Inválida"))</f>
        <v>0</v>
      </c>
      <c r="BF198" s="11"/>
      <c r="BG198" s="12"/>
      <c r="BH198" s="26"/>
      <c r="BI198" s="11"/>
      <c r="BJ198" s="11"/>
      <c r="BK198" s="11"/>
      <c r="BL198" s="11"/>
      <c r="BM198" s="12"/>
      <c r="BN198" s="4"/>
      <c r="BO198" s="5"/>
      <c r="BP198" s="4"/>
      <c r="BQ198" s="4"/>
      <c r="BR198" s="4"/>
      <c r="BS198" s="4"/>
      <c r="BT198" s="4"/>
      <c r="BU198" s="4"/>
      <c r="BV198" s="4"/>
      <c r="BW198" s="4"/>
      <c r="BX198" s="4"/>
      <c r="BY198" s="4"/>
      <c r="BZ198" s="4"/>
      <c r="CA198" s="4"/>
      <c r="CB198" s="4"/>
    </row>
    <row r="199" ht="79.5" customHeight="1">
      <c r="A199" s="64" t="s">
        <v>59</v>
      </c>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c r="BI199" s="37"/>
      <c r="BJ199" s="37"/>
      <c r="BK199" s="37"/>
      <c r="BL199" s="37"/>
      <c r="BM199" s="37"/>
      <c r="BN199" s="4"/>
      <c r="BO199" s="5"/>
      <c r="BP199" s="4"/>
      <c r="BQ199" s="4"/>
      <c r="BR199" s="4"/>
      <c r="BS199" s="4"/>
      <c r="BT199" s="4"/>
      <c r="BU199" s="4"/>
      <c r="BV199" s="4"/>
      <c r="BW199" s="4"/>
      <c r="BX199" s="4"/>
      <c r="BY199" s="4"/>
      <c r="BZ199" s="4"/>
      <c r="CA199" s="4"/>
      <c r="CB199" s="4"/>
    </row>
    <row r="200" ht="3.0" customHeight="1">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c r="AE200" s="65"/>
      <c r="AF200" s="65"/>
      <c r="AG200" s="65"/>
      <c r="AH200" s="65"/>
      <c r="AI200" s="65"/>
      <c r="AJ200" s="65"/>
      <c r="AK200" s="65"/>
      <c r="AL200" s="65"/>
      <c r="AM200" s="65"/>
      <c r="AN200" s="65"/>
      <c r="AO200" s="65"/>
      <c r="AP200" s="65"/>
      <c r="AQ200" s="65"/>
      <c r="AR200" s="65"/>
      <c r="AS200" s="65"/>
      <c r="AT200" s="65"/>
      <c r="AU200" s="65"/>
      <c r="AV200" s="65"/>
      <c r="AW200" s="65"/>
      <c r="AX200" s="65"/>
      <c r="AY200" s="65"/>
      <c r="AZ200" s="65"/>
      <c r="BA200" s="65"/>
      <c r="BB200" s="65"/>
      <c r="BC200" s="65"/>
      <c r="BD200" s="65"/>
      <c r="BE200" s="65"/>
      <c r="BF200" s="65"/>
      <c r="BG200" s="65"/>
      <c r="BH200" s="65"/>
      <c r="BI200" s="65"/>
      <c r="BJ200" s="50"/>
      <c r="BK200" s="65"/>
      <c r="BL200" s="65"/>
      <c r="BM200" s="65"/>
      <c r="BN200" s="66"/>
      <c r="BO200" s="65"/>
      <c r="BP200" s="65"/>
      <c r="BQ200" s="65"/>
      <c r="BR200" s="65"/>
      <c r="BS200" s="65"/>
      <c r="BT200" s="65"/>
      <c r="BU200" s="65"/>
      <c r="BV200" s="65"/>
      <c r="BW200" s="65"/>
      <c r="BX200" s="65"/>
      <c r="BY200" s="65"/>
      <c r="BZ200" s="65"/>
      <c r="CA200" s="65"/>
      <c r="CB200" s="65"/>
    </row>
    <row r="201" ht="3.0" customHeight="1">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5"/>
      <c r="AU201" s="65"/>
      <c r="AV201" s="65"/>
      <c r="AW201" s="65"/>
      <c r="AX201" s="65"/>
      <c r="AY201" s="65"/>
      <c r="AZ201" s="65"/>
      <c r="BA201" s="65"/>
      <c r="BB201" s="65"/>
      <c r="BC201" s="65"/>
      <c r="BD201" s="65"/>
      <c r="BE201" s="65"/>
      <c r="BF201" s="65"/>
      <c r="BG201" s="65"/>
      <c r="BH201" s="65"/>
      <c r="BI201" s="65"/>
      <c r="BJ201" s="50"/>
      <c r="BK201" s="65"/>
      <c r="BL201" s="65"/>
      <c r="BM201" s="65"/>
      <c r="BN201" s="65"/>
      <c r="BO201" s="65"/>
      <c r="BP201" s="65"/>
      <c r="BQ201" s="65"/>
      <c r="BR201" s="65"/>
      <c r="BS201" s="65"/>
      <c r="BT201" s="65"/>
      <c r="BU201" s="65"/>
      <c r="BV201" s="65"/>
      <c r="BW201" s="65"/>
      <c r="BX201" s="65"/>
      <c r="BY201" s="65"/>
      <c r="BZ201" s="65"/>
      <c r="CA201" s="65"/>
      <c r="CB201" s="65"/>
    </row>
    <row r="202" ht="3.0" customHeight="1">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5"/>
      <c r="AU202" s="65"/>
      <c r="AV202" s="65"/>
      <c r="AW202" s="65"/>
      <c r="AX202" s="65"/>
      <c r="AY202" s="65"/>
      <c r="AZ202" s="65"/>
      <c r="BA202" s="65"/>
      <c r="BB202" s="65"/>
      <c r="BC202" s="65"/>
      <c r="BD202" s="65"/>
      <c r="BE202" s="65"/>
      <c r="BF202" s="65"/>
      <c r="BG202" s="65"/>
      <c r="BH202" s="65"/>
      <c r="BI202" s="65"/>
      <c r="BJ202" s="50"/>
      <c r="BK202" s="65"/>
      <c r="BL202" s="65"/>
      <c r="BM202" s="65"/>
      <c r="BN202" s="65"/>
      <c r="BO202" s="65"/>
      <c r="BP202" s="65"/>
      <c r="BQ202" s="65"/>
      <c r="BR202" s="65"/>
      <c r="BS202" s="65"/>
      <c r="BT202" s="65"/>
      <c r="BU202" s="65"/>
      <c r="BV202" s="65"/>
      <c r="BW202" s="65"/>
      <c r="BX202" s="65"/>
      <c r="BY202" s="65"/>
      <c r="BZ202" s="65"/>
      <c r="CA202" s="65"/>
      <c r="CB202" s="65"/>
    </row>
    <row r="203" ht="3.0" customHeight="1">
      <c r="A203" s="67"/>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c r="AA203" s="65"/>
      <c r="AB203" s="65"/>
      <c r="AC203" s="65"/>
      <c r="AD203" s="65"/>
      <c r="AE203" s="65"/>
      <c r="AF203" s="65"/>
      <c r="AG203" s="65"/>
      <c r="AH203" s="65"/>
      <c r="AI203" s="65"/>
      <c r="AJ203" s="65"/>
      <c r="AK203" s="65"/>
      <c r="AL203" s="65"/>
      <c r="AM203" s="65"/>
      <c r="AN203" s="65"/>
      <c r="AO203" s="65"/>
      <c r="AP203" s="65"/>
      <c r="AQ203" s="65"/>
      <c r="AR203" s="65"/>
      <c r="AS203" s="65"/>
      <c r="AT203" s="65"/>
      <c r="AU203" s="65"/>
      <c r="AV203" s="65"/>
      <c r="AW203" s="65"/>
      <c r="AX203" s="65"/>
      <c r="AY203" s="65"/>
      <c r="AZ203" s="65"/>
      <c r="BA203" s="65"/>
      <c r="BB203" s="65"/>
      <c r="BC203" s="65"/>
      <c r="BD203" s="65"/>
      <c r="BE203" s="65"/>
      <c r="BF203" s="65"/>
      <c r="BG203" s="65"/>
      <c r="BH203" s="65"/>
      <c r="BI203" s="65"/>
      <c r="BJ203" s="50"/>
      <c r="BK203" s="65"/>
      <c r="BL203" s="65"/>
      <c r="BM203" s="65"/>
      <c r="BN203" s="65"/>
      <c r="BO203" s="65"/>
      <c r="BP203" s="65"/>
      <c r="BQ203" s="65"/>
      <c r="BR203" s="65"/>
      <c r="BS203" s="65"/>
      <c r="BT203" s="65"/>
      <c r="BU203" s="65"/>
      <c r="BV203" s="65"/>
      <c r="BW203" s="65"/>
      <c r="BX203" s="65"/>
      <c r="BY203" s="65"/>
      <c r="BZ203" s="65"/>
      <c r="CA203" s="65"/>
      <c r="CB203" s="65"/>
    </row>
    <row r="204" ht="3.0" customHeight="1">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9">
        <f>SUM(AY151+AY146+AY140+AY135+AY130+AY125+AY120+AY115+AY109+AY104+AY99+AY156+AY162+AY167+AY172+AY177+AY182+AY187+AY193+AY198)</f>
        <v>0</v>
      </c>
      <c r="AZ204" s="70"/>
      <c r="BA204" s="70"/>
      <c r="BB204" s="69">
        <f>SUM(BB151+BB146+BB140+BB135+BB130+BB125+BB120+BB115+BB109+BB104+BB99+BB156+BB162+BB167+BB172+BB177+BB182+BB187+BB193+BB198)+BE205</f>
        <v>0</v>
      </c>
      <c r="BC204" s="70"/>
      <c r="BD204" s="70"/>
      <c r="BE204" s="69">
        <f>SUM(BE151+BE146+BE140+BE135+BE130+BE125+BE120+BE115+BE109+BE104+BE99+BE156+BE162+BE167+BE172+BE177+BE182+BE187+BE193+BE198)</f>
        <v>0</v>
      </c>
      <c r="BF204" s="68"/>
      <c r="BG204" s="68"/>
      <c r="BH204" s="65"/>
      <c r="BI204" s="65"/>
      <c r="BJ204" s="50"/>
      <c r="BK204" s="65"/>
      <c r="BL204" s="65"/>
      <c r="BM204" s="65"/>
      <c r="BN204" s="65"/>
      <c r="BO204" s="65"/>
      <c r="BP204" s="65"/>
      <c r="BQ204" s="65"/>
      <c r="BR204" s="65"/>
      <c r="BS204" s="65"/>
      <c r="BT204" s="65"/>
      <c r="BU204" s="65"/>
      <c r="BV204" s="65"/>
      <c r="BW204" s="65"/>
      <c r="BX204" s="65"/>
      <c r="BY204" s="65"/>
      <c r="BZ204" s="65"/>
      <c r="CA204" s="65"/>
      <c r="CB204" s="65"/>
    </row>
    <row r="205" ht="3.0" customHeight="1">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c r="AE205" s="65"/>
      <c r="AF205" s="65"/>
      <c r="AG205" s="65"/>
      <c r="AH205" s="65"/>
      <c r="AI205" s="65"/>
      <c r="AJ205" s="65"/>
      <c r="AK205" s="65"/>
      <c r="AL205" s="65"/>
      <c r="AM205" s="71"/>
      <c r="AN205" s="65"/>
      <c r="AO205" s="65"/>
      <c r="AP205" s="65"/>
      <c r="AQ205" s="65"/>
      <c r="AR205" s="65"/>
      <c r="AS205" s="71"/>
      <c r="AT205" s="65"/>
      <c r="AU205" s="65"/>
      <c r="AV205" s="65"/>
      <c r="AW205" s="65"/>
      <c r="AX205" s="65"/>
      <c r="AY205" s="72"/>
      <c r="AZ205" s="72"/>
      <c r="BA205" s="72"/>
      <c r="BB205" s="69">
        <f>IF(BB204&gt;=12,INT(BB204/12),0)</f>
        <v>0</v>
      </c>
      <c r="BC205" s="72"/>
      <c r="BD205" s="72"/>
      <c r="BE205" s="69">
        <f>IF(BE204&gt;=30,INT(BE204/30),0)</f>
        <v>0</v>
      </c>
      <c r="BF205" s="73"/>
      <c r="BG205" s="73"/>
      <c r="BH205" s="65"/>
      <c r="BI205" s="65"/>
      <c r="BJ205" s="50"/>
      <c r="BK205" s="65"/>
      <c r="BL205" s="65"/>
      <c r="BM205" s="65"/>
      <c r="BN205" s="65"/>
      <c r="BO205" s="65"/>
      <c r="BP205" s="65"/>
      <c r="BQ205" s="65"/>
      <c r="BR205" s="65"/>
      <c r="BS205" s="65"/>
      <c r="BT205" s="65"/>
      <c r="BU205" s="65"/>
      <c r="BV205" s="65"/>
      <c r="BW205" s="65"/>
      <c r="BX205" s="65"/>
      <c r="BY205" s="65"/>
      <c r="BZ205" s="65"/>
      <c r="CA205" s="65"/>
      <c r="CB205" s="65"/>
    </row>
    <row r="206" ht="22.5" customHeight="1">
      <c r="A206" s="74" t="s">
        <v>60</v>
      </c>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2"/>
      <c r="AY206" s="10" t="s">
        <v>61</v>
      </c>
      <c r="AZ206" s="11"/>
      <c r="BA206" s="11"/>
      <c r="BB206" s="12"/>
      <c r="BC206" s="10" t="s">
        <v>62</v>
      </c>
      <c r="BD206" s="11"/>
      <c r="BE206" s="11"/>
      <c r="BF206" s="12"/>
      <c r="BG206" s="10" t="s">
        <v>63</v>
      </c>
      <c r="BH206" s="11"/>
      <c r="BI206" s="11"/>
      <c r="BJ206" s="11"/>
      <c r="BK206" s="11"/>
      <c r="BL206" s="11"/>
      <c r="BM206" s="12"/>
      <c r="BN206" s="4"/>
      <c r="BO206" s="5"/>
      <c r="BP206" s="5"/>
      <c r="BQ206" s="5"/>
      <c r="BR206" s="5"/>
      <c r="BS206" s="5"/>
      <c r="BT206" s="5"/>
      <c r="BU206" s="5"/>
      <c r="BV206" s="5"/>
      <c r="BW206" s="5"/>
      <c r="BX206" s="5"/>
      <c r="BY206" s="5"/>
      <c r="BZ206" s="5"/>
      <c r="CA206" s="5"/>
      <c r="CB206" s="5"/>
    </row>
    <row r="207" ht="42.0" customHeight="1">
      <c r="A207" s="55" t="s">
        <v>64</v>
      </c>
      <c r="B207" s="11"/>
      <c r="C207" s="11"/>
      <c r="D207" s="11"/>
      <c r="E207" s="11"/>
      <c r="F207" s="11"/>
      <c r="G207" s="11"/>
      <c r="H207" s="12"/>
      <c r="I207" s="75" t="s">
        <v>49</v>
      </c>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2"/>
      <c r="AY207" s="26">
        <f>IFERROR(AY204+BB205,"Revisar fechas")</f>
        <v>0</v>
      </c>
      <c r="AZ207" s="11"/>
      <c r="BA207" s="11"/>
      <c r="BB207" s="12"/>
      <c r="BC207" s="26">
        <f>IFERROR(IF(BB205&gt;0,BB204-(BB205*12),BB204),"Revisar fechas")</f>
        <v>0</v>
      </c>
      <c r="BD207" s="11"/>
      <c r="BE207" s="11"/>
      <c r="BF207" s="12"/>
      <c r="BG207" s="26">
        <f>IFERROR(IF(BE205&gt;0,BE204-(BE205*30),BE204),"Revisar fechas")</f>
        <v>0</v>
      </c>
      <c r="BH207" s="11"/>
      <c r="BI207" s="11"/>
      <c r="BJ207" s="11"/>
      <c r="BK207" s="11"/>
      <c r="BL207" s="11"/>
      <c r="BM207" s="12"/>
      <c r="BN207" s="4"/>
      <c r="BO207" s="5"/>
      <c r="BP207" s="5"/>
      <c r="BQ207" s="5"/>
      <c r="BR207" s="5"/>
      <c r="BS207" s="5"/>
      <c r="BT207" s="5"/>
      <c r="BU207" s="5"/>
      <c r="BV207" s="5"/>
      <c r="BW207" s="76"/>
      <c r="BX207" s="5"/>
      <c r="BY207" s="5"/>
      <c r="BZ207" s="5"/>
      <c r="CA207" s="5"/>
      <c r="CB207" s="5"/>
    </row>
    <row r="208" ht="10.5" customHeight="1">
      <c r="A208" s="38"/>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39"/>
      <c r="AW208" s="39"/>
      <c r="AX208" s="39"/>
      <c r="AY208" s="39"/>
      <c r="AZ208" s="39"/>
      <c r="BA208" s="39"/>
      <c r="BB208" s="39"/>
      <c r="BC208" s="39"/>
      <c r="BD208" s="39"/>
      <c r="BE208" s="39"/>
      <c r="BF208" s="39"/>
      <c r="BG208" s="39"/>
      <c r="BH208" s="39"/>
      <c r="BI208" s="39"/>
      <c r="BJ208" s="39"/>
      <c r="BK208" s="39"/>
      <c r="BL208" s="39"/>
      <c r="BM208" s="39"/>
      <c r="BN208" s="5"/>
      <c r="BO208" s="5"/>
      <c r="BP208" s="5"/>
      <c r="BQ208" s="5"/>
      <c r="BR208" s="5"/>
      <c r="BS208" s="5"/>
      <c r="BT208" s="5"/>
      <c r="BU208" s="5"/>
      <c r="BV208" s="5"/>
      <c r="BW208" s="5"/>
      <c r="BX208" s="5"/>
      <c r="BY208" s="5"/>
      <c r="BZ208" s="5"/>
      <c r="CA208" s="5"/>
      <c r="CB208" s="5"/>
    </row>
    <row r="209" ht="10.5" customHeight="1">
      <c r="A209" s="38"/>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39"/>
      <c r="AW209" s="39"/>
      <c r="AX209" s="39"/>
      <c r="AY209" s="39"/>
      <c r="AZ209" s="39"/>
      <c r="BA209" s="39"/>
      <c r="BB209" s="39"/>
      <c r="BC209" s="39"/>
      <c r="BD209" s="39"/>
      <c r="BE209" s="39"/>
      <c r="BF209" s="39"/>
      <c r="BG209" s="39"/>
      <c r="BH209" s="39"/>
      <c r="BI209" s="39"/>
      <c r="BJ209" s="39"/>
      <c r="BK209" s="39"/>
      <c r="BL209" s="39"/>
      <c r="BM209" s="39"/>
      <c r="BN209" s="5"/>
      <c r="BO209" s="5"/>
      <c r="BP209" s="5"/>
      <c r="BQ209" s="5"/>
      <c r="BR209" s="5"/>
      <c r="BS209" s="5"/>
      <c r="BT209" s="5"/>
      <c r="BU209" s="5"/>
      <c r="BV209" s="5"/>
      <c r="BW209" s="5"/>
      <c r="BX209" s="5"/>
      <c r="BY209" s="5"/>
      <c r="BZ209" s="5"/>
      <c r="CA209" s="5"/>
      <c r="CB209" s="5"/>
    </row>
    <row r="210" ht="15.75" customHeight="1">
      <c r="A210" s="77" t="s">
        <v>65</v>
      </c>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2"/>
      <c r="BN210" s="4"/>
      <c r="BO210" s="5"/>
      <c r="BP210" s="5"/>
      <c r="BQ210" s="5"/>
      <c r="BR210" s="5"/>
      <c r="BS210" s="5"/>
      <c r="BT210" s="5"/>
      <c r="BU210" s="5"/>
      <c r="BV210" s="5"/>
      <c r="BW210" s="5"/>
      <c r="BX210" s="5"/>
      <c r="BY210" s="5"/>
      <c r="BZ210" s="5"/>
      <c r="CA210" s="5"/>
      <c r="CB210" s="5"/>
    </row>
    <row r="211" ht="28.5" customHeight="1">
      <c r="A211" s="55" t="s">
        <v>48</v>
      </c>
      <c r="B211" s="11"/>
      <c r="C211" s="11"/>
      <c r="D211" s="11"/>
      <c r="E211" s="11"/>
      <c r="F211" s="11"/>
      <c r="G211" s="11"/>
      <c r="H211" s="12"/>
      <c r="I211" s="75" t="s">
        <v>66</v>
      </c>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2"/>
      <c r="BN211" s="4"/>
      <c r="BO211" s="5"/>
      <c r="BP211" s="5"/>
      <c r="BQ211" s="5"/>
      <c r="BR211" s="5"/>
      <c r="BS211" s="5"/>
      <c r="BT211" s="5"/>
      <c r="BU211" s="5"/>
      <c r="BV211" s="5"/>
      <c r="BW211" s="5"/>
      <c r="BX211" s="5"/>
      <c r="BY211" s="5"/>
      <c r="BZ211" s="5"/>
      <c r="CA211" s="5"/>
      <c r="CB211" s="5"/>
    </row>
    <row r="212" ht="8.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9"/>
      <c r="BK212" s="5"/>
      <c r="BL212" s="5"/>
      <c r="BM212" s="5"/>
      <c r="BN212" s="4"/>
      <c r="BO212" s="5"/>
      <c r="BP212" s="5"/>
      <c r="BQ212" s="5"/>
      <c r="BR212" s="5"/>
      <c r="BS212" s="5"/>
      <c r="BT212" s="5"/>
      <c r="BU212" s="5"/>
      <c r="BV212" s="5"/>
      <c r="BW212" s="5"/>
      <c r="BX212" s="5"/>
      <c r="BY212" s="5"/>
      <c r="BZ212" s="5"/>
      <c r="CA212" s="5"/>
      <c r="CB212" s="5"/>
    </row>
    <row r="213" ht="12.75" customHeight="1">
      <c r="A213" s="57" t="s">
        <v>50</v>
      </c>
      <c r="B213" s="37"/>
      <c r="C213" s="37"/>
      <c r="D213" s="37"/>
      <c r="E213" s="37"/>
      <c r="F213" s="37"/>
      <c r="G213" s="37"/>
      <c r="H213" s="37"/>
      <c r="I213" s="37"/>
      <c r="J213" s="37"/>
      <c r="K213" s="37"/>
      <c r="L213" s="37"/>
      <c r="M213" s="37"/>
      <c r="N213" s="37"/>
      <c r="O213" s="37"/>
      <c r="P213" s="37"/>
      <c r="Q213" s="58"/>
      <c r="R213" s="57" t="s">
        <v>51</v>
      </c>
      <c r="S213" s="37"/>
      <c r="T213" s="37"/>
      <c r="U213" s="58"/>
      <c r="V213" s="57" t="s">
        <v>52</v>
      </c>
      <c r="W213" s="37"/>
      <c r="X213" s="37"/>
      <c r="Y213" s="37"/>
      <c r="Z213" s="37"/>
      <c r="AA213" s="37"/>
      <c r="AB213" s="58"/>
      <c r="AC213" s="59" t="s">
        <v>53</v>
      </c>
      <c r="AD213" s="37"/>
      <c r="AE213" s="37"/>
      <c r="AF213" s="37"/>
      <c r="AG213" s="37"/>
      <c r="AH213" s="37"/>
      <c r="AI213" s="37"/>
      <c r="AJ213" s="37"/>
      <c r="AK213" s="37"/>
      <c r="AL213" s="58"/>
      <c r="AM213" s="57" t="s">
        <v>39</v>
      </c>
      <c r="AN213" s="37"/>
      <c r="AO213" s="37"/>
      <c r="AP213" s="37"/>
      <c r="AQ213" s="37"/>
      <c r="AR213" s="58"/>
      <c r="AS213" s="57" t="s">
        <v>40</v>
      </c>
      <c r="AT213" s="37"/>
      <c r="AU213" s="37"/>
      <c r="AV213" s="37"/>
      <c r="AW213" s="37"/>
      <c r="AX213" s="58"/>
      <c r="AY213" s="10" t="s">
        <v>54</v>
      </c>
      <c r="AZ213" s="11"/>
      <c r="BA213" s="11"/>
      <c r="BB213" s="11"/>
      <c r="BC213" s="11"/>
      <c r="BD213" s="11"/>
      <c r="BE213" s="11"/>
      <c r="BF213" s="11"/>
      <c r="BG213" s="12"/>
      <c r="BH213" s="57" t="s">
        <v>20</v>
      </c>
      <c r="BI213" s="37"/>
      <c r="BJ213" s="37"/>
      <c r="BK213" s="37"/>
      <c r="BL213" s="37"/>
      <c r="BM213" s="58"/>
      <c r="BN213" s="4"/>
      <c r="BO213" s="5"/>
      <c r="BP213" s="5"/>
      <c r="BQ213" s="5"/>
      <c r="BR213" s="5"/>
      <c r="BS213" s="5"/>
      <c r="BT213" s="5"/>
      <c r="BU213" s="5"/>
      <c r="BV213" s="5"/>
      <c r="BW213" s="5"/>
      <c r="BX213" s="5"/>
      <c r="BY213" s="5"/>
      <c r="BZ213" s="5"/>
      <c r="CA213" s="5"/>
      <c r="CB213" s="5"/>
    </row>
    <row r="214" ht="12.75" customHeight="1">
      <c r="A214" s="60"/>
      <c r="B214" s="20"/>
      <c r="C214" s="20"/>
      <c r="D214" s="20"/>
      <c r="E214" s="20"/>
      <c r="F214" s="20"/>
      <c r="G214" s="20"/>
      <c r="H214" s="20"/>
      <c r="I214" s="20"/>
      <c r="J214" s="20"/>
      <c r="K214" s="20"/>
      <c r="L214" s="20"/>
      <c r="M214" s="20"/>
      <c r="N214" s="20"/>
      <c r="O214" s="20"/>
      <c r="P214" s="20"/>
      <c r="Q214" s="21"/>
      <c r="R214" s="60"/>
      <c r="S214" s="20"/>
      <c r="T214" s="20"/>
      <c r="U214" s="21"/>
      <c r="V214" s="60"/>
      <c r="W214" s="20"/>
      <c r="X214" s="20"/>
      <c r="Y214" s="20"/>
      <c r="Z214" s="20"/>
      <c r="AA214" s="20"/>
      <c r="AB214" s="21"/>
      <c r="AC214" s="61"/>
      <c r="AD214" s="20"/>
      <c r="AE214" s="20"/>
      <c r="AF214" s="20"/>
      <c r="AG214" s="20"/>
      <c r="AH214" s="20"/>
      <c r="AI214" s="20"/>
      <c r="AJ214" s="20"/>
      <c r="AK214" s="20"/>
      <c r="AL214" s="21"/>
      <c r="AM214" s="60"/>
      <c r="AN214" s="20"/>
      <c r="AO214" s="20"/>
      <c r="AP214" s="20"/>
      <c r="AQ214" s="20"/>
      <c r="AR214" s="21"/>
      <c r="AS214" s="60"/>
      <c r="AT214" s="20"/>
      <c r="AU214" s="20"/>
      <c r="AV214" s="20"/>
      <c r="AW214" s="20"/>
      <c r="AX214" s="21"/>
      <c r="AY214" s="10" t="s">
        <v>55</v>
      </c>
      <c r="AZ214" s="11"/>
      <c r="BA214" s="12"/>
      <c r="BB214" s="10" t="s">
        <v>56</v>
      </c>
      <c r="BC214" s="11"/>
      <c r="BD214" s="12"/>
      <c r="BE214" s="10" t="s">
        <v>57</v>
      </c>
      <c r="BF214" s="11"/>
      <c r="BG214" s="12"/>
      <c r="BH214" s="60"/>
      <c r="BI214" s="20"/>
      <c r="BJ214" s="20"/>
      <c r="BK214" s="20"/>
      <c r="BL214" s="20"/>
      <c r="BM214" s="21"/>
      <c r="BN214" s="4"/>
      <c r="BO214" s="5"/>
      <c r="BP214" s="5"/>
      <c r="BQ214" s="5"/>
      <c r="BR214" s="5"/>
      <c r="BS214" s="5"/>
      <c r="BT214" s="5"/>
      <c r="BU214" s="5"/>
      <c r="BV214" s="5"/>
      <c r="BW214" s="5"/>
      <c r="BX214" s="5"/>
      <c r="BY214" s="5"/>
      <c r="BZ214" s="5"/>
      <c r="CA214" s="5"/>
      <c r="CB214" s="5"/>
    </row>
    <row r="215" ht="51.0" customHeight="1">
      <c r="A215" s="26"/>
      <c r="B215" s="11"/>
      <c r="C215" s="11"/>
      <c r="D215" s="11"/>
      <c r="E215" s="11"/>
      <c r="F215" s="11"/>
      <c r="G215" s="11"/>
      <c r="H215" s="11"/>
      <c r="I215" s="11"/>
      <c r="J215" s="11"/>
      <c r="K215" s="11"/>
      <c r="L215" s="11"/>
      <c r="M215" s="11"/>
      <c r="N215" s="11"/>
      <c r="O215" s="11"/>
      <c r="P215" s="11"/>
      <c r="Q215" s="12"/>
      <c r="R215" s="47"/>
      <c r="S215" s="11"/>
      <c r="T215" s="11"/>
      <c r="U215" s="12"/>
      <c r="V215" s="26"/>
      <c r="W215" s="11"/>
      <c r="X215" s="11"/>
      <c r="Y215" s="11"/>
      <c r="Z215" s="11"/>
      <c r="AA215" s="11"/>
      <c r="AB215" s="12"/>
      <c r="AC215" s="52"/>
      <c r="AD215" s="11"/>
      <c r="AE215" s="11"/>
      <c r="AF215" s="11"/>
      <c r="AG215" s="11"/>
      <c r="AH215" s="11"/>
      <c r="AI215" s="11"/>
      <c r="AJ215" s="11"/>
      <c r="AK215" s="11"/>
      <c r="AL215" s="12"/>
      <c r="AM215" s="40"/>
      <c r="AN215" s="11"/>
      <c r="AO215" s="11"/>
      <c r="AP215" s="11"/>
      <c r="AQ215" s="11"/>
      <c r="AR215" s="12"/>
      <c r="AS215" s="40"/>
      <c r="AT215" s="11"/>
      <c r="AU215" s="11"/>
      <c r="AV215" s="11"/>
      <c r="AW215" s="11"/>
      <c r="AX215" s="12"/>
      <c r="AY215" s="26"/>
      <c r="AZ215" s="11"/>
      <c r="BA215" s="12"/>
      <c r="BB215" s="26"/>
      <c r="BC215" s="11"/>
      <c r="BD215" s="12"/>
      <c r="BE215" s="26"/>
      <c r="BF215" s="11"/>
      <c r="BG215" s="12"/>
      <c r="BH215" s="26"/>
      <c r="BI215" s="11"/>
      <c r="BJ215" s="11"/>
      <c r="BK215" s="11"/>
      <c r="BL215" s="11"/>
      <c r="BM215" s="12"/>
      <c r="BN215" s="4"/>
      <c r="BO215" s="5"/>
      <c r="BP215" s="5"/>
      <c r="BQ215" s="5"/>
      <c r="BR215" s="5"/>
      <c r="BS215" s="5"/>
      <c r="BT215" s="5"/>
      <c r="BU215" s="5"/>
      <c r="BV215" s="5"/>
      <c r="BW215" s="5"/>
      <c r="BX215" s="5"/>
      <c r="BY215" s="5"/>
      <c r="BZ215" s="5"/>
      <c r="CA215" s="5"/>
      <c r="CB215" s="5"/>
    </row>
    <row r="216" ht="79.5" customHeight="1">
      <c r="A216" s="64" t="s">
        <v>67</v>
      </c>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4"/>
      <c r="BO216" s="5"/>
      <c r="BP216" s="5"/>
      <c r="BQ216" s="5"/>
      <c r="BR216" s="5"/>
      <c r="BS216" s="5"/>
      <c r="BT216" s="5"/>
      <c r="BU216" s="5"/>
      <c r="BV216" s="5"/>
      <c r="BW216" s="5"/>
      <c r="BX216" s="5"/>
      <c r="BY216" s="5"/>
      <c r="BZ216" s="5"/>
      <c r="CA216" s="5"/>
      <c r="CB216" s="5"/>
    </row>
    <row r="217" ht="8.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9"/>
      <c r="BK217" s="5"/>
      <c r="BL217" s="5"/>
      <c r="BM217" s="5"/>
      <c r="BN217" s="4"/>
      <c r="BO217" s="5"/>
      <c r="BP217" s="5"/>
      <c r="BQ217" s="5"/>
      <c r="BR217" s="5"/>
      <c r="BS217" s="5"/>
      <c r="BT217" s="5"/>
      <c r="BU217" s="5"/>
      <c r="BV217" s="5"/>
      <c r="BW217" s="5"/>
      <c r="BX217" s="5"/>
      <c r="BY217" s="5"/>
      <c r="BZ217" s="5"/>
      <c r="CA217" s="5"/>
      <c r="CB217" s="5"/>
    </row>
    <row r="218" ht="12.75" customHeight="1">
      <c r="A218" s="57" t="s">
        <v>50</v>
      </c>
      <c r="B218" s="37"/>
      <c r="C218" s="37"/>
      <c r="D218" s="37"/>
      <c r="E218" s="37"/>
      <c r="F218" s="37"/>
      <c r="G218" s="37"/>
      <c r="H218" s="37"/>
      <c r="I218" s="37"/>
      <c r="J218" s="37"/>
      <c r="K218" s="37"/>
      <c r="L218" s="37"/>
      <c r="M218" s="37"/>
      <c r="N218" s="37"/>
      <c r="O218" s="37"/>
      <c r="P218" s="37"/>
      <c r="Q218" s="58"/>
      <c r="R218" s="57" t="s">
        <v>51</v>
      </c>
      <c r="S218" s="37"/>
      <c r="T218" s="37"/>
      <c r="U218" s="58"/>
      <c r="V218" s="57" t="s">
        <v>52</v>
      </c>
      <c r="W218" s="37"/>
      <c r="X218" s="37"/>
      <c r="Y218" s="37"/>
      <c r="Z218" s="37"/>
      <c r="AA218" s="37"/>
      <c r="AB218" s="58"/>
      <c r="AC218" s="59" t="s">
        <v>53</v>
      </c>
      <c r="AD218" s="37"/>
      <c r="AE218" s="37"/>
      <c r="AF218" s="37"/>
      <c r="AG218" s="37"/>
      <c r="AH218" s="37"/>
      <c r="AI218" s="37"/>
      <c r="AJ218" s="37"/>
      <c r="AK218" s="37"/>
      <c r="AL218" s="58"/>
      <c r="AM218" s="57" t="s">
        <v>39</v>
      </c>
      <c r="AN218" s="37"/>
      <c r="AO218" s="37"/>
      <c r="AP218" s="37"/>
      <c r="AQ218" s="37"/>
      <c r="AR218" s="58"/>
      <c r="AS218" s="57" t="s">
        <v>40</v>
      </c>
      <c r="AT218" s="37"/>
      <c r="AU218" s="37"/>
      <c r="AV218" s="37"/>
      <c r="AW218" s="37"/>
      <c r="AX218" s="58"/>
      <c r="AY218" s="10" t="s">
        <v>54</v>
      </c>
      <c r="AZ218" s="11"/>
      <c r="BA218" s="11"/>
      <c r="BB218" s="11"/>
      <c r="BC218" s="11"/>
      <c r="BD218" s="11"/>
      <c r="BE218" s="11"/>
      <c r="BF218" s="11"/>
      <c r="BG218" s="12"/>
      <c r="BH218" s="57" t="s">
        <v>20</v>
      </c>
      <c r="BI218" s="37"/>
      <c r="BJ218" s="37"/>
      <c r="BK218" s="37"/>
      <c r="BL218" s="37"/>
      <c r="BM218" s="58"/>
      <c r="BN218" s="4"/>
      <c r="BO218" s="5"/>
      <c r="BP218" s="5"/>
      <c r="BQ218" s="5"/>
      <c r="BR218" s="5"/>
      <c r="BS218" s="5"/>
      <c r="BT218" s="5"/>
      <c r="BU218" s="5"/>
      <c r="BV218" s="5"/>
      <c r="BW218" s="5"/>
      <c r="BX218" s="5"/>
      <c r="BY218" s="5"/>
      <c r="BZ218" s="5"/>
      <c r="CA218" s="5"/>
      <c r="CB218" s="5"/>
    </row>
    <row r="219" ht="12.75" customHeight="1">
      <c r="A219" s="60"/>
      <c r="B219" s="20"/>
      <c r="C219" s="20"/>
      <c r="D219" s="20"/>
      <c r="E219" s="20"/>
      <c r="F219" s="20"/>
      <c r="G219" s="20"/>
      <c r="H219" s="20"/>
      <c r="I219" s="20"/>
      <c r="J219" s="20"/>
      <c r="K219" s="20"/>
      <c r="L219" s="20"/>
      <c r="M219" s="20"/>
      <c r="N219" s="20"/>
      <c r="O219" s="20"/>
      <c r="P219" s="20"/>
      <c r="Q219" s="21"/>
      <c r="R219" s="60"/>
      <c r="S219" s="20"/>
      <c r="T219" s="20"/>
      <c r="U219" s="21"/>
      <c r="V219" s="60"/>
      <c r="W219" s="20"/>
      <c r="X219" s="20"/>
      <c r="Y219" s="20"/>
      <c r="Z219" s="20"/>
      <c r="AA219" s="20"/>
      <c r="AB219" s="21"/>
      <c r="AC219" s="61"/>
      <c r="AD219" s="20"/>
      <c r="AE219" s="20"/>
      <c r="AF219" s="20"/>
      <c r="AG219" s="20"/>
      <c r="AH219" s="20"/>
      <c r="AI219" s="20"/>
      <c r="AJ219" s="20"/>
      <c r="AK219" s="20"/>
      <c r="AL219" s="21"/>
      <c r="AM219" s="60"/>
      <c r="AN219" s="20"/>
      <c r="AO219" s="20"/>
      <c r="AP219" s="20"/>
      <c r="AQ219" s="20"/>
      <c r="AR219" s="21"/>
      <c r="AS219" s="60"/>
      <c r="AT219" s="20"/>
      <c r="AU219" s="20"/>
      <c r="AV219" s="20"/>
      <c r="AW219" s="20"/>
      <c r="AX219" s="21"/>
      <c r="AY219" s="10" t="s">
        <v>55</v>
      </c>
      <c r="AZ219" s="11"/>
      <c r="BA219" s="12"/>
      <c r="BB219" s="10" t="s">
        <v>56</v>
      </c>
      <c r="BC219" s="11"/>
      <c r="BD219" s="12"/>
      <c r="BE219" s="10" t="s">
        <v>57</v>
      </c>
      <c r="BF219" s="11"/>
      <c r="BG219" s="12"/>
      <c r="BH219" s="60"/>
      <c r="BI219" s="20"/>
      <c r="BJ219" s="20"/>
      <c r="BK219" s="20"/>
      <c r="BL219" s="20"/>
      <c r="BM219" s="21"/>
      <c r="BN219" s="4"/>
      <c r="BO219" s="5"/>
      <c r="BP219" s="5"/>
      <c r="BQ219" s="5"/>
      <c r="BR219" s="5"/>
      <c r="BS219" s="5"/>
      <c r="BT219" s="5"/>
      <c r="BU219" s="5"/>
      <c r="BV219" s="5"/>
      <c r="BW219" s="5"/>
      <c r="BX219" s="5"/>
      <c r="BY219" s="5"/>
      <c r="BZ219" s="5"/>
      <c r="CA219" s="5"/>
      <c r="CB219" s="5"/>
    </row>
    <row r="220" ht="30.0" customHeight="1">
      <c r="A220" s="26"/>
      <c r="B220" s="11"/>
      <c r="C220" s="11"/>
      <c r="D220" s="11"/>
      <c r="E220" s="11"/>
      <c r="F220" s="11"/>
      <c r="G220" s="11"/>
      <c r="H220" s="11"/>
      <c r="I220" s="11"/>
      <c r="J220" s="11"/>
      <c r="K220" s="11"/>
      <c r="L220" s="11"/>
      <c r="M220" s="11"/>
      <c r="N220" s="11"/>
      <c r="O220" s="11"/>
      <c r="P220" s="11"/>
      <c r="Q220" s="12"/>
      <c r="R220" s="47"/>
      <c r="S220" s="11"/>
      <c r="T220" s="11"/>
      <c r="U220" s="12"/>
      <c r="V220" s="26"/>
      <c r="W220" s="11"/>
      <c r="X220" s="11"/>
      <c r="Y220" s="11"/>
      <c r="Z220" s="11"/>
      <c r="AA220" s="11"/>
      <c r="AB220" s="12"/>
      <c r="AC220" s="52"/>
      <c r="AD220" s="11"/>
      <c r="AE220" s="11"/>
      <c r="AF220" s="11"/>
      <c r="AG220" s="11"/>
      <c r="AH220" s="11"/>
      <c r="AI220" s="11"/>
      <c r="AJ220" s="11"/>
      <c r="AK220" s="11"/>
      <c r="AL220" s="12"/>
      <c r="AM220" s="40"/>
      <c r="AN220" s="11"/>
      <c r="AO220" s="11"/>
      <c r="AP220" s="11"/>
      <c r="AQ220" s="11"/>
      <c r="AR220" s="12"/>
      <c r="AS220" s="40"/>
      <c r="AT220" s="11"/>
      <c r="AU220" s="11"/>
      <c r="AV220" s="11"/>
      <c r="AW220" s="11"/>
      <c r="AX220" s="12"/>
      <c r="AY220" s="26"/>
      <c r="AZ220" s="11"/>
      <c r="BA220" s="12"/>
      <c r="BB220" s="26"/>
      <c r="BC220" s="11"/>
      <c r="BD220" s="12"/>
      <c r="BE220" s="26"/>
      <c r="BF220" s="11"/>
      <c r="BG220" s="12"/>
      <c r="BH220" s="26"/>
      <c r="BI220" s="11"/>
      <c r="BJ220" s="11"/>
      <c r="BK220" s="11"/>
      <c r="BL220" s="11"/>
      <c r="BM220" s="12"/>
      <c r="BN220" s="4"/>
      <c r="BO220" s="5"/>
      <c r="BP220" s="5"/>
      <c r="BQ220" s="5"/>
      <c r="BR220" s="5"/>
      <c r="BS220" s="5"/>
      <c r="BT220" s="5"/>
      <c r="BU220" s="5"/>
      <c r="BV220" s="5"/>
      <c r="BW220" s="5"/>
      <c r="BX220" s="5"/>
      <c r="BY220" s="5"/>
      <c r="BZ220" s="5"/>
      <c r="CA220" s="5"/>
      <c r="CB220" s="5"/>
    </row>
    <row r="221" ht="79.5" customHeight="1">
      <c r="A221" s="62" t="s">
        <v>59</v>
      </c>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2"/>
      <c r="BN221" s="4"/>
      <c r="BO221" s="5"/>
      <c r="BP221" s="5"/>
      <c r="BQ221" s="5"/>
      <c r="BR221" s="5"/>
      <c r="BS221" s="5"/>
      <c r="BT221" s="5"/>
      <c r="BU221" s="5"/>
      <c r="BV221" s="5"/>
      <c r="BW221" s="5"/>
      <c r="BX221" s="5"/>
      <c r="BY221" s="5"/>
      <c r="BZ221" s="5"/>
      <c r="CA221" s="5"/>
      <c r="CB221" s="5"/>
    </row>
    <row r="222" ht="8.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9"/>
      <c r="BK222" s="5"/>
      <c r="BL222" s="5"/>
      <c r="BM222" s="5"/>
      <c r="BN222" s="4"/>
      <c r="BO222" s="5"/>
      <c r="BP222" s="5"/>
      <c r="BQ222" s="5"/>
      <c r="BR222" s="5"/>
      <c r="BS222" s="5"/>
      <c r="BT222" s="5"/>
      <c r="BU222" s="5"/>
      <c r="BV222" s="5"/>
      <c r="BW222" s="5"/>
      <c r="BX222" s="5"/>
      <c r="BY222" s="5"/>
      <c r="BZ222" s="5"/>
      <c r="CA222" s="5"/>
      <c r="CB222" s="5"/>
    </row>
    <row r="223" ht="12.75" customHeight="1">
      <c r="A223" s="57" t="s">
        <v>50</v>
      </c>
      <c r="B223" s="37"/>
      <c r="C223" s="37"/>
      <c r="D223" s="37"/>
      <c r="E223" s="37"/>
      <c r="F223" s="37"/>
      <c r="G223" s="37"/>
      <c r="H223" s="37"/>
      <c r="I223" s="37"/>
      <c r="J223" s="37"/>
      <c r="K223" s="37"/>
      <c r="L223" s="37"/>
      <c r="M223" s="37"/>
      <c r="N223" s="37"/>
      <c r="O223" s="37"/>
      <c r="P223" s="37"/>
      <c r="Q223" s="58"/>
      <c r="R223" s="57" t="s">
        <v>51</v>
      </c>
      <c r="S223" s="37"/>
      <c r="T223" s="37"/>
      <c r="U223" s="58"/>
      <c r="V223" s="57" t="s">
        <v>52</v>
      </c>
      <c r="W223" s="37"/>
      <c r="X223" s="37"/>
      <c r="Y223" s="37"/>
      <c r="Z223" s="37"/>
      <c r="AA223" s="37"/>
      <c r="AB223" s="58"/>
      <c r="AC223" s="59" t="s">
        <v>53</v>
      </c>
      <c r="AD223" s="37"/>
      <c r="AE223" s="37"/>
      <c r="AF223" s="37"/>
      <c r="AG223" s="37"/>
      <c r="AH223" s="37"/>
      <c r="AI223" s="37"/>
      <c r="AJ223" s="37"/>
      <c r="AK223" s="37"/>
      <c r="AL223" s="58"/>
      <c r="AM223" s="57" t="s">
        <v>39</v>
      </c>
      <c r="AN223" s="37"/>
      <c r="AO223" s="37"/>
      <c r="AP223" s="37"/>
      <c r="AQ223" s="37"/>
      <c r="AR223" s="58"/>
      <c r="AS223" s="57" t="s">
        <v>40</v>
      </c>
      <c r="AT223" s="37"/>
      <c r="AU223" s="37"/>
      <c r="AV223" s="37"/>
      <c r="AW223" s="37"/>
      <c r="AX223" s="58"/>
      <c r="AY223" s="10" t="s">
        <v>54</v>
      </c>
      <c r="AZ223" s="11"/>
      <c r="BA223" s="11"/>
      <c r="BB223" s="11"/>
      <c r="BC223" s="11"/>
      <c r="BD223" s="11"/>
      <c r="BE223" s="11"/>
      <c r="BF223" s="11"/>
      <c r="BG223" s="12"/>
      <c r="BH223" s="57" t="s">
        <v>20</v>
      </c>
      <c r="BI223" s="37"/>
      <c r="BJ223" s="37"/>
      <c r="BK223" s="37"/>
      <c r="BL223" s="37"/>
      <c r="BM223" s="58"/>
      <c r="BN223" s="4"/>
      <c r="BO223" s="5"/>
      <c r="BP223" s="5"/>
      <c r="BQ223" s="5"/>
      <c r="BR223" s="5"/>
      <c r="BS223" s="5"/>
      <c r="BT223" s="5"/>
      <c r="BU223" s="5"/>
      <c r="BV223" s="5"/>
      <c r="BW223" s="5"/>
      <c r="BX223" s="5"/>
      <c r="BY223" s="5"/>
      <c r="BZ223" s="5"/>
      <c r="CA223" s="5"/>
      <c r="CB223" s="5"/>
    </row>
    <row r="224" ht="12.75" customHeight="1">
      <c r="A224" s="60"/>
      <c r="B224" s="20"/>
      <c r="C224" s="20"/>
      <c r="D224" s="20"/>
      <c r="E224" s="20"/>
      <c r="F224" s="20"/>
      <c r="G224" s="20"/>
      <c r="H224" s="20"/>
      <c r="I224" s="20"/>
      <c r="J224" s="20"/>
      <c r="K224" s="20"/>
      <c r="L224" s="20"/>
      <c r="M224" s="20"/>
      <c r="N224" s="20"/>
      <c r="O224" s="20"/>
      <c r="P224" s="20"/>
      <c r="Q224" s="21"/>
      <c r="R224" s="60"/>
      <c r="S224" s="20"/>
      <c r="T224" s="20"/>
      <c r="U224" s="21"/>
      <c r="V224" s="60"/>
      <c r="W224" s="20"/>
      <c r="X224" s="20"/>
      <c r="Y224" s="20"/>
      <c r="Z224" s="20"/>
      <c r="AA224" s="20"/>
      <c r="AB224" s="21"/>
      <c r="AC224" s="61"/>
      <c r="AD224" s="20"/>
      <c r="AE224" s="20"/>
      <c r="AF224" s="20"/>
      <c r="AG224" s="20"/>
      <c r="AH224" s="20"/>
      <c r="AI224" s="20"/>
      <c r="AJ224" s="20"/>
      <c r="AK224" s="20"/>
      <c r="AL224" s="21"/>
      <c r="AM224" s="60"/>
      <c r="AN224" s="20"/>
      <c r="AO224" s="20"/>
      <c r="AP224" s="20"/>
      <c r="AQ224" s="20"/>
      <c r="AR224" s="21"/>
      <c r="AS224" s="60"/>
      <c r="AT224" s="20"/>
      <c r="AU224" s="20"/>
      <c r="AV224" s="20"/>
      <c r="AW224" s="20"/>
      <c r="AX224" s="21"/>
      <c r="AY224" s="10" t="s">
        <v>55</v>
      </c>
      <c r="AZ224" s="11"/>
      <c r="BA224" s="12"/>
      <c r="BB224" s="10" t="s">
        <v>56</v>
      </c>
      <c r="BC224" s="11"/>
      <c r="BD224" s="12"/>
      <c r="BE224" s="10" t="s">
        <v>57</v>
      </c>
      <c r="BF224" s="11"/>
      <c r="BG224" s="12"/>
      <c r="BH224" s="60"/>
      <c r="BI224" s="20"/>
      <c r="BJ224" s="20"/>
      <c r="BK224" s="20"/>
      <c r="BL224" s="20"/>
      <c r="BM224" s="21"/>
      <c r="BN224" s="4"/>
      <c r="BO224" s="5"/>
      <c r="BP224" s="5"/>
      <c r="BQ224" s="5"/>
      <c r="BR224" s="5"/>
      <c r="BS224" s="5"/>
      <c r="BT224" s="5"/>
      <c r="BU224" s="5"/>
      <c r="BV224" s="5"/>
      <c r="BW224" s="5"/>
      <c r="BX224" s="5"/>
      <c r="BY224" s="5"/>
      <c r="BZ224" s="5"/>
      <c r="CA224" s="5"/>
      <c r="CB224" s="5"/>
    </row>
    <row r="225" ht="42.75" customHeight="1">
      <c r="A225" s="26"/>
      <c r="B225" s="11"/>
      <c r="C225" s="11"/>
      <c r="D225" s="11"/>
      <c r="E225" s="11"/>
      <c r="F225" s="11"/>
      <c r="G225" s="11"/>
      <c r="H225" s="11"/>
      <c r="I225" s="11"/>
      <c r="J225" s="11"/>
      <c r="K225" s="11"/>
      <c r="L225" s="11"/>
      <c r="M225" s="11"/>
      <c r="N225" s="11"/>
      <c r="O225" s="11"/>
      <c r="P225" s="11"/>
      <c r="Q225" s="12"/>
      <c r="R225" s="47"/>
      <c r="S225" s="11"/>
      <c r="T225" s="11"/>
      <c r="U225" s="12"/>
      <c r="V225" s="26"/>
      <c r="W225" s="11"/>
      <c r="X225" s="11"/>
      <c r="Y225" s="11"/>
      <c r="Z225" s="11"/>
      <c r="AA225" s="11"/>
      <c r="AB225" s="12"/>
      <c r="AC225" s="52"/>
      <c r="AD225" s="11"/>
      <c r="AE225" s="11"/>
      <c r="AF225" s="11"/>
      <c r="AG225" s="11"/>
      <c r="AH225" s="11"/>
      <c r="AI225" s="11"/>
      <c r="AJ225" s="11"/>
      <c r="AK225" s="11"/>
      <c r="AL225" s="12"/>
      <c r="AM225" s="40"/>
      <c r="AN225" s="11"/>
      <c r="AO225" s="11"/>
      <c r="AP225" s="11"/>
      <c r="AQ225" s="11"/>
      <c r="AR225" s="12"/>
      <c r="AS225" s="40"/>
      <c r="AT225" s="11"/>
      <c r="AU225" s="11"/>
      <c r="AV225" s="11"/>
      <c r="AW225" s="11"/>
      <c r="AX225" s="12"/>
      <c r="AY225" s="26"/>
      <c r="AZ225" s="11"/>
      <c r="BA225" s="12"/>
      <c r="BB225" s="26"/>
      <c r="BC225" s="11"/>
      <c r="BD225" s="12"/>
      <c r="BE225" s="26"/>
      <c r="BF225" s="11"/>
      <c r="BG225" s="12"/>
      <c r="BH225" s="26"/>
      <c r="BI225" s="11"/>
      <c r="BJ225" s="11"/>
      <c r="BK225" s="11"/>
      <c r="BL225" s="11"/>
      <c r="BM225" s="12"/>
      <c r="BN225" s="4"/>
      <c r="BO225" s="5"/>
      <c r="BP225" s="5"/>
      <c r="BQ225" s="5"/>
      <c r="BR225" s="5"/>
      <c r="BS225" s="5"/>
      <c r="BT225" s="5"/>
      <c r="BU225" s="5"/>
      <c r="BV225" s="5"/>
      <c r="BW225" s="5"/>
      <c r="BX225" s="5"/>
      <c r="BY225" s="5"/>
      <c r="BZ225" s="5"/>
      <c r="CA225" s="5"/>
      <c r="CB225" s="5"/>
    </row>
    <row r="226" ht="60.75" customHeight="1">
      <c r="A226" s="64" t="s">
        <v>59</v>
      </c>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7"/>
      <c r="BG226" s="37"/>
      <c r="BH226" s="37"/>
      <c r="BI226" s="37"/>
      <c r="BJ226" s="37"/>
      <c r="BK226" s="37"/>
      <c r="BL226" s="37"/>
      <c r="BM226" s="37"/>
      <c r="BN226" s="4"/>
      <c r="BO226" s="5"/>
      <c r="BP226" s="5"/>
      <c r="BQ226" s="5"/>
      <c r="BR226" s="5"/>
      <c r="BS226" s="5"/>
      <c r="BT226" s="5"/>
      <c r="BU226" s="5"/>
      <c r="BV226" s="5"/>
      <c r="BW226" s="5"/>
      <c r="BX226" s="5"/>
      <c r="BY226" s="5"/>
      <c r="BZ226" s="5"/>
      <c r="CA226" s="5"/>
      <c r="CB226" s="5"/>
    </row>
    <row r="227" ht="8.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9"/>
      <c r="BK227" s="5"/>
      <c r="BL227" s="5"/>
      <c r="BM227" s="5"/>
      <c r="BN227" s="4"/>
      <c r="BO227" s="5"/>
      <c r="BP227" s="5"/>
      <c r="BQ227" s="5"/>
      <c r="BR227" s="5"/>
      <c r="BS227" s="5"/>
      <c r="BT227" s="5"/>
      <c r="BU227" s="5"/>
      <c r="BV227" s="5"/>
      <c r="BW227" s="5"/>
      <c r="BX227" s="5"/>
      <c r="BY227" s="5"/>
      <c r="BZ227" s="5"/>
      <c r="CA227" s="5"/>
      <c r="CB227" s="5"/>
    </row>
    <row r="228" ht="12.75" customHeight="1">
      <c r="A228" s="57" t="s">
        <v>50</v>
      </c>
      <c r="B228" s="37"/>
      <c r="C228" s="37"/>
      <c r="D228" s="37"/>
      <c r="E228" s="37"/>
      <c r="F228" s="37"/>
      <c r="G228" s="37"/>
      <c r="H228" s="37"/>
      <c r="I228" s="37"/>
      <c r="J228" s="37"/>
      <c r="K228" s="37"/>
      <c r="L228" s="37"/>
      <c r="M228" s="37"/>
      <c r="N228" s="37"/>
      <c r="O228" s="37"/>
      <c r="P228" s="37"/>
      <c r="Q228" s="58"/>
      <c r="R228" s="57" t="s">
        <v>51</v>
      </c>
      <c r="S228" s="37"/>
      <c r="T228" s="37"/>
      <c r="U228" s="58"/>
      <c r="V228" s="57" t="s">
        <v>52</v>
      </c>
      <c r="W228" s="37"/>
      <c r="X228" s="37"/>
      <c r="Y228" s="37"/>
      <c r="Z228" s="37"/>
      <c r="AA228" s="37"/>
      <c r="AB228" s="58"/>
      <c r="AC228" s="59" t="s">
        <v>53</v>
      </c>
      <c r="AD228" s="37"/>
      <c r="AE228" s="37"/>
      <c r="AF228" s="37"/>
      <c r="AG228" s="37"/>
      <c r="AH228" s="37"/>
      <c r="AI228" s="37"/>
      <c r="AJ228" s="37"/>
      <c r="AK228" s="37"/>
      <c r="AL228" s="58"/>
      <c r="AM228" s="57" t="s">
        <v>39</v>
      </c>
      <c r="AN228" s="37"/>
      <c r="AO228" s="37"/>
      <c r="AP228" s="37"/>
      <c r="AQ228" s="37"/>
      <c r="AR228" s="58"/>
      <c r="AS228" s="57" t="s">
        <v>40</v>
      </c>
      <c r="AT228" s="37"/>
      <c r="AU228" s="37"/>
      <c r="AV228" s="37"/>
      <c r="AW228" s="37"/>
      <c r="AX228" s="58"/>
      <c r="AY228" s="10" t="s">
        <v>54</v>
      </c>
      <c r="AZ228" s="11"/>
      <c r="BA228" s="11"/>
      <c r="BB228" s="11"/>
      <c r="BC228" s="11"/>
      <c r="BD228" s="11"/>
      <c r="BE228" s="11"/>
      <c r="BF228" s="11"/>
      <c r="BG228" s="12"/>
      <c r="BH228" s="57" t="s">
        <v>20</v>
      </c>
      <c r="BI228" s="37"/>
      <c r="BJ228" s="37"/>
      <c r="BK228" s="37"/>
      <c r="BL228" s="37"/>
      <c r="BM228" s="58"/>
      <c r="BN228" s="4"/>
      <c r="BO228" s="5"/>
      <c r="BP228" s="5"/>
      <c r="BQ228" s="5"/>
      <c r="BR228" s="5"/>
      <c r="BS228" s="5"/>
      <c r="BT228" s="5"/>
      <c r="BU228" s="5"/>
      <c r="BV228" s="5"/>
      <c r="BW228" s="5"/>
      <c r="BX228" s="5"/>
      <c r="BY228" s="5"/>
      <c r="BZ228" s="5"/>
      <c r="CA228" s="5"/>
      <c r="CB228" s="5"/>
    </row>
    <row r="229" ht="12.75" customHeight="1">
      <c r="A229" s="60"/>
      <c r="B229" s="20"/>
      <c r="C229" s="20"/>
      <c r="D229" s="20"/>
      <c r="E229" s="20"/>
      <c r="F229" s="20"/>
      <c r="G229" s="20"/>
      <c r="H229" s="20"/>
      <c r="I229" s="20"/>
      <c r="J229" s="20"/>
      <c r="K229" s="20"/>
      <c r="L229" s="20"/>
      <c r="M229" s="20"/>
      <c r="N229" s="20"/>
      <c r="O229" s="20"/>
      <c r="P229" s="20"/>
      <c r="Q229" s="21"/>
      <c r="R229" s="60"/>
      <c r="S229" s="20"/>
      <c r="T229" s="20"/>
      <c r="U229" s="21"/>
      <c r="V229" s="60"/>
      <c r="W229" s="20"/>
      <c r="X229" s="20"/>
      <c r="Y229" s="20"/>
      <c r="Z229" s="20"/>
      <c r="AA229" s="20"/>
      <c r="AB229" s="21"/>
      <c r="AC229" s="61"/>
      <c r="AD229" s="20"/>
      <c r="AE229" s="20"/>
      <c r="AF229" s="20"/>
      <c r="AG229" s="20"/>
      <c r="AH229" s="20"/>
      <c r="AI229" s="20"/>
      <c r="AJ229" s="20"/>
      <c r="AK229" s="20"/>
      <c r="AL229" s="21"/>
      <c r="AM229" s="60"/>
      <c r="AN229" s="20"/>
      <c r="AO229" s="20"/>
      <c r="AP229" s="20"/>
      <c r="AQ229" s="20"/>
      <c r="AR229" s="21"/>
      <c r="AS229" s="60"/>
      <c r="AT229" s="20"/>
      <c r="AU229" s="20"/>
      <c r="AV229" s="20"/>
      <c r="AW229" s="20"/>
      <c r="AX229" s="21"/>
      <c r="AY229" s="10" t="s">
        <v>55</v>
      </c>
      <c r="AZ229" s="11"/>
      <c r="BA229" s="12"/>
      <c r="BB229" s="10" t="s">
        <v>56</v>
      </c>
      <c r="BC229" s="11"/>
      <c r="BD229" s="12"/>
      <c r="BE229" s="10" t="s">
        <v>57</v>
      </c>
      <c r="BF229" s="11"/>
      <c r="BG229" s="12"/>
      <c r="BH229" s="60"/>
      <c r="BI229" s="20"/>
      <c r="BJ229" s="20"/>
      <c r="BK229" s="20"/>
      <c r="BL229" s="20"/>
      <c r="BM229" s="21"/>
      <c r="BN229" s="4"/>
      <c r="BO229" s="5"/>
      <c r="BP229" s="5"/>
      <c r="BQ229" s="5"/>
      <c r="BR229" s="5"/>
      <c r="BS229" s="5"/>
      <c r="BT229" s="5"/>
      <c r="BU229" s="5"/>
      <c r="BV229" s="5"/>
      <c r="BW229" s="5"/>
      <c r="BX229" s="5"/>
      <c r="BY229" s="5"/>
      <c r="BZ229" s="5"/>
      <c r="CA229" s="5"/>
      <c r="CB229" s="5"/>
    </row>
    <row r="230" ht="30.0" customHeight="1">
      <c r="A230" s="26"/>
      <c r="B230" s="11"/>
      <c r="C230" s="11"/>
      <c r="D230" s="11"/>
      <c r="E230" s="11"/>
      <c r="F230" s="11"/>
      <c r="G230" s="11"/>
      <c r="H230" s="11"/>
      <c r="I230" s="11"/>
      <c r="J230" s="11"/>
      <c r="K230" s="11"/>
      <c r="L230" s="11"/>
      <c r="M230" s="11"/>
      <c r="N230" s="11"/>
      <c r="O230" s="11"/>
      <c r="P230" s="11"/>
      <c r="Q230" s="12"/>
      <c r="R230" s="47" t="s">
        <v>41</v>
      </c>
      <c r="S230" s="11"/>
      <c r="T230" s="11"/>
      <c r="U230" s="12"/>
      <c r="V230" s="26" t="s">
        <v>41</v>
      </c>
      <c r="W230" s="11"/>
      <c r="X230" s="11"/>
      <c r="Y230" s="11"/>
      <c r="Z230" s="11"/>
      <c r="AA230" s="11"/>
      <c r="AB230" s="12"/>
      <c r="AC230" s="52"/>
      <c r="AD230" s="11"/>
      <c r="AE230" s="11"/>
      <c r="AF230" s="11"/>
      <c r="AG230" s="11"/>
      <c r="AH230" s="11"/>
      <c r="AI230" s="11"/>
      <c r="AJ230" s="11"/>
      <c r="AK230" s="11"/>
      <c r="AL230" s="12"/>
      <c r="AM230" s="40"/>
      <c r="AN230" s="11"/>
      <c r="AO230" s="11"/>
      <c r="AP230" s="11"/>
      <c r="AQ230" s="11"/>
      <c r="AR230" s="12"/>
      <c r="AS230" s="40"/>
      <c r="AT230" s="11"/>
      <c r="AU230" s="11"/>
      <c r="AV230" s="11"/>
      <c r="AW230" s="11"/>
      <c r="AX230" s="12"/>
      <c r="AY230" s="26">
        <f>IFERROR(DATEDIF(AM230,(AS230+1),"Y"),"Fecha Inválida")</f>
        <v>0</v>
      </c>
      <c r="AZ230" s="11"/>
      <c r="BA230" s="12"/>
      <c r="BB230" s="26">
        <f>IFERROR(DATEDIF(AM230,(AS230+1),"YM"),"Fecha Inválida")</f>
        <v>0</v>
      </c>
      <c r="BC230" s="11"/>
      <c r="BD230" s="12"/>
      <c r="BE230" s="26">
        <f>IF(AM230="",0,IFERROR(DATEDIF(AM230,(AS230+1),"MD"),"Fecha Inválida"))</f>
        <v>0</v>
      </c>
      <c r="BF230" s="11"/>
      <c r="BG230" s="12"/>
      <c r="BH230" s="26"/>
      <c r="BI230" s="11"/>
      <c r="BJ230" s="11"/>
      <c r="BK230" s="11"/>
      <c r="BL230" s="11"/>
      <c r="BM230" s="12"/>
      <c r="BN230" s="4"/>
      <c r="BO230" s="5"/>
      <c r="BP230" s="5"/>
      <c r="BQ230" s="5"/>
      <c r="BR230" s="5"/>
      <c r="BS230" s="5"/>
      <c r="BT230" s="5"/>
      <c r="BU230" s="5"/>
      <c r="BV230" s="5"/>
      <c r="BW230" s="5"/>
      <c r="BX230" s="5"/>
      <c r="BY230" s="5"/>
      <c r="BZ230" s="5"/>
      <c r="CA230" s="5"/>
      <c r="CB230" s="5"/>
    </row>
    <row r="231" ht="79.5" customHeight="1">
      <c r="A231" s="64" t="s">
        <v>59</v>
      </c>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c r="AP231" s="37"/>
      <c r="AQ231" s="37"/>
      <c r="AR231" s="37"/>
      <c r="AS231" s="37"/>
      <c r="AT231" s="37"/>
      <c r="AU231" s="37"/>
      <c r="AV231" s="37"/>
      <c r="AW231" s="37"/>
      <c r="AX231" s="37"/>
      <c r="AY231" s="37"/>
      <c r="AZ231" s="37"/>
      <c r="BA231" s="37"/>
      <c r="BB231" s="37"/>
      <c r="BC231" s="37"/>
      <c r="BD231" s="37"/>
      <c r="BE231" s="37"/>
      <c r="BF231" s="37"/>
      <c r="BG231" s="37"/>
      <c r="BH231" s="37"/>
      <c r="BI231" s="37"/>
      <c r="BJ231" s="37"/>
      <c r="BK231" s="37"/>
      <c r="BL231" s="37"/>
      <c r="BM231" s="37"/>
      <c r="BN231" s="4"/>
      <c r="BO231" s="5"/>
      <c r="BP231" s="5"/>
      <c r="BQ231" s="5"/>
      <c r="BR231" s="5"/>
      <c r="BS231" s="5"/>
      <c r="BT231" s="5"/>
      <c r="BU231" s="5"/>
      <c r="BV231" s="5"/>
      <c r="BW231" s="5"/>
      <c r="BX231" s="5"/>
      <c r="BY231" s="5"/>
      <c r="BZ231" s="5"/>
      <c r="CA231" s="5"/>
      <c r="CB231" s="5"/>
    </row>
    <row r="232" ht="8.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9"/>
      <c r="BK232" s="5"/>
      <c r="BL232" s="5"/>
      <c r="BM232" s="5"/>
      <c r="BN232" s="4"/>
      <c r="BO232" s="5"/>
      <c r="BP232" s="5"/>
      <c r="BQ232" s="5"/>
      <c r="BR232" s="5"/>
      <c r="BS232" s="5"/>
      <c r="BT232" s="5"/>
      <c r="BU232" s="5"/>
      <c r="BV232" s="5"/>
      <c r="BW232" s="5"/>
      <c r="BX232" s="5"/>
      <c r="BY232" s="5"/>
      <c r="BZ232" s="5"/>
      <c r="CA232" s="5"/>
      <c r="CB232" s="5"/>
    </row>
    <row r="233" ht="12.75" customHeight="1">
      <c r="A233" s="57" t="s">
        <v>50</v>
      </c>
      <c r="B233" s="37"/>
      <c r="C233" s="37"/>
      <c r="D233" s="37"/>
      <c r="E233" s="37"/>
      <c r="F233" s="37"/>
      <c r="G233" s="37"/>
      <c r="H233" s="37"/>
      <c r="I233" s="37"/>
      <c r="J233" s="37"/>
      <c r="K233" s="37"/>
      <c r="L233" s="37"/>
      <c r="M233" s="37"/>
      <c r="N233" s="37"/>
      <c r="O233" s="37"/>
      <c r="P233" s="37"/>
      <c r="Q233" s="58"/>
      <c r="R233" s="57" t="s">
        <v>51</v>
      </c>
      <c r="S233" s="37"/>
      <c r="T233" s="37"/>
      <c r="U233" s="58"/>
      <c r="V233" s="57" t="s">
        <v>52</v>
      </c>
      <c r="W233" s="37"/>
      <c r="X233" s="37"/>
      <c r="Y233" s="37"/>
      <c r="Z233" s="37"/>
      <c r="AA233" s="37"/>
      <c r="AB233" s="58"/>
      <c r="AC233" s="59" t="s">
        <v>53</v>
      </c>
      <c r="AD233" s="37"/>
      <c r="AE233" s="37"/>
      <c r="AF233" s="37"/>
      <c r="AG233" s="37"/>
      <c r="AH233" s="37"/>
      <c r="AI233" s="37"/>
      <c r="AJ233" s="37"/>
      <c r="AK233" s="37"/>
      <c r="AL233" s="58"/>
      <c r="AM233" s="57" t="s">
        <v>39</v>
      </c>
      <c r="AN233" s="37"/>
      <c r="AO233" s="37"/>
      <c r="AP233" s="37"/>
      <c r="AQ233" s="37"/>
      <c r="AR233" s="58"/>
      <c r="AS233" s="57" t="s">
        <v>40</v>
      </c>
      <c r="AT233" s="37"/>
      <c r="AU233" s="37"/>
      <c r="AV233" s="37"/>
      <c r="AW233" s="37"/>
      <c r="AX233" s="58"/>
      <c r="AY233" s="10" t="s">
        <v>54</v>
      </c>
      <c r="AZ233" s="11"/>
      <c r="BA233" s="11"/>
      <c r="BB233" s="11"/>
      <c r="BC233" s="11"/>
      <c r="BD233" s="11"/>
      <c r="BE233" s="11"/>
      <c r="BF233" s="11"/>
      <c r="BG233" s="12"/>
      <c r="BH233" s="57" t="s">
        <v>20</v>
      </c>
      <c r="BI233" s="37"/>
      <c r="BJ233" s="37"/>
      <c r="BK233" s="37"/>
      <c r="BL233" s="37"/>
      <c r="BM233" s="58"/>
      <c r="BN233" s="4"/>
      <c r="BO233" s="5"/>
      <c r="BP233" s="5"/>
      <c r="BQ233" s="5"/>
      <c r="BR233" s="5"/>
      <c r="BS233" s="5"/>
      <c r="BT233" s="5"/>
      <c r="BU233" s="5"/>
      <c r="BV233" s="5"/>
      <c r="BW233" s="5"/>
      <c r="BX233" s="5"/>
      <c r="BY233" s="5"/>
      <c r="BZ233" s="5"/>
      <c r="CA233" s="5"/>
      <c r="CB233" s="5"/>
    </row>
    <row r="234" ht="12.75" customHeight="1">
      <c r="A234" s="60"/>
      <c r="B234" s="20"/>
      <c r="C234" s="20"/>
      <c r="D234" s="20"/>
      <c r="E234" s="20"/>
      <c r="F234" s="20"/>
      <c r="G234" s="20"/>
      <c r="H234" s="20"/>
      <c r="I234" s="20"/>
      <c r="J234" s="20"/>
      <c r="K234" s="20"/>
      <c r="L234" s="20"/>
      <c r="M234" s="20"/>
      <c r="N234" s="20"/>
      <c r="O234" s="20"/>
      <c r="P234" s="20"/>
      <c r="Q234" s="21"/>
      <c r="R234" s="60"/>
      <c r="S234" s="20"/>
      <c r="T234" s="20"/>
      <c r="U234" s="21"/>
      <c r="V234" s="60"/>
      <c r="W234" s="20"/>
      <c r="X234" s="20"/>
      <c r="Y234" s="20"/>
      <c r="Z234" s="20"/>
      <c r="AA234" s="20"/>
      <c r="AB234" s="21"/>
      <c r="AC234" s="61"/>
      <c r="AD234" s="20"/>
      <c r="AE234" s="20"/>
      <c r="AF234" s="20"/>
      <c r="AG234" s="20"/>
      <c r="AH234" s="20"/>
      <c r="AI234" s="20"/>
      <c r="AJ234" s="20"/>
      <c r="AK234" s="20"/>
      <c r="AL234" s="21"/>
      <c r="AM234" s="60"/>
      <c r="AN234" s="20"/>
      <c r="AO234" s="20"/>
      <c r="AP234" s="20"/>
      <c r="AQ234" s="20"/>
      <c r="AR234" s="21"/>
      <c r="AS234" s="60"/>
      <c r="AT234" s="20"/>
      <c r="AU234" s="20"/>
      <c r="AV234" s="20"/>
      <c r="AW234" s="20"/>
      <c r="AX234" s="21"/>
      <c r="AY234" s="10" t="s">
        <v>55</v>
      </c>
      <c r="AZ234" s="11"/>
      <c r="BA234" s="12"/>
      <c r="BB234" s="10" t="s">
        <v>56</v>
      </c>
      <c r="BC234" s="11"/>
      <c r="BD234" s="12"/>
      <c r="BE234" s="10" t="s">
        <v>57</v>
      </c>
      <c r="BF234" s="11"/>
      <c r="BG234" s="12"/>
      <c r="BH234" s="60"/>
      <c r="BI234" s="20"/>
      <c r="BJ234" s="20"/>
      <c r="BK234" s="20"/>
      <c r="BL234" s="20"/>
      <c r="BM234" s="21"/>
      <c r="BN234" s="4"/>
      <c r="BO234" s="5"/>
      <c r="BP234" s="5"/>
      <c r="BQ234" s="5"/>
      <c r="BR234" s="5"/>
      <c r="BS234" s="5"/>
      <c r="BT234" s="5"/>
      <c r="BU234" s="5"/>
      <c r="BV234" s="5"/>
      <c r="BW234" s="5"/>
      <c r="BX234" s="5"/>
      <c r="BY234" s="5"/>
      <c r="BZ234" s="5"/>
      <c r="CA234" s="5"/>
      <c r="CB234" s="5"/>
    </row>
    <row r="235" ht="30.0" customHeight="1">
      <c r="A235" s="26"/>
      <c r="B235" s="11"/>
      <c r="C235" s="11"/>
      <c r="D235" s="11"/>
      <c r="E235" s="11"/>
      <c r="F235" s="11"/>
      <c r="G235" s="11"/>
      <c r="H235" s="11"/>
      <c r="I235" s="11"/>
      <c r="J235" s="11"/>
      <c r="K235" s="11"/>
      <c r="L235" s="11"/>
      <c r="M235" s="11"/>
      <c r="N235" s="11"/>
      <c r="O235" s="11"/>
      <c r="P235" s="11"/>
      <c r="Q235" s="12"/>
      <c r="R235" s="47" t="s">
        <v>41</v>
      </c>
      <c r="S235" s="11"/>
      <c r="T235" s="11"/>
      <c r="U235" s="12"/>
      <c r="V235" s="26" t="s">
        <v>41</v>
      </c>
      <c r="W235" s="11"/>
      <c r="X235" s="11"/>
      <c r="Y235" s="11"/>
      <c r="Z235" s="11"/>
      <c r="AA235" s="11"/>
      <c r="AB235" s="12"/>
      <c r="AC235" s="52"/>
      <c r="AD235" s="11"/>
      <c r="AE235" s="11"/>
      <c r="AF235" s="11"/>
      <c r="AG235" s="11"/>
      <c r="AH235" s="11"/>
      <c r="AI235" s="11"/>
      <c r="AJ235" s="11"/>
      <c r="AK235" s="11"/>
      <c r="AL235" s="12"/>
      <c r="AM235" s="40"/>
      <c r="AN235" s="11"/>
      <c r="AO235" s="11"/>
      <c r="AP235" s="11"/>
      <c r="AQ235" s="11"/>
      <c r="AR235" s="12"/>
      <c r="AS235" s="40"/>
      <c r="AT235" s="11"/>
      <c r="AU235" s="11"/>
      <c r="AV235" s="11"/>
      <c r="AW235" s="11"/>
      <c r="AX235" s="12"/>
      <c r="AY235" s="26">
        <f>IFERROR(DATEDIF(AM235,(AS235+1),"Y"),"Fecha Inválida")</f>
        <v>0</v>
      </c>
      <c r="AZ235" s="11"/>
      <c r="BA235" s="12"/>
      <c r="BB235" s="26">
        <f>IFERROR(DATEDIF(AM235,(AS235+1),"YM"),"Fecha Inválida")</f>
        <v>0</v>
      </c>
      <c r="BC235" s="11"/>
      <c r="BD235" s="12"/>
      <c r="BE235" s="26">
        <f>IF(AM235="",0,IFERROR(DATEDIF(AM235,(AS235+1),"MD"),"Fecha Inválida"))</f>
        <v>0</v>
      </c>
      <c r="BF235" s="11"/>
      <c r="BG235" s="12"/>
      <c r="BH235" s="26"/>
      <c r="BI235" s="11"/>
      <c r="BJ235" s="11"/>
      <c r="BK235" s="11"/>
      <c r="BL235" s="11"/>
      <c r="BM235" s="12"/>
      <c r="BN235" s="4"/>
      <c r="BO235" s="5"/>
      <c r="BP235" s="5"/>
      <c r="BQ235" s="5"/>
      <c r="BR235" s="5"/>
      <c r="BS235" s="5"/>
      <c r="BT235" s="5"/>
      <c r="BU235" s="5"/>
      <c r="BV235" s="5"/>
      <c r="BW235" s="5"/>
      <c r="BX235" s="5"/>
      <c r="BY235" s="5"/>
      <c r="BZ235" s="5"/>
      <c r="CA235" s="5"/>
      <c r="CB235" s="5"/>
    </row>
    <row r="236" ht="79.5" customHeight="1">
      <c r="A236" s="64" t="s">
        <v>59</v>
      </c>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c r="AS236" s="37"/>
      <c r="AT236" s="37"/>
      <c r="AU236" s="37"/>
      <c r="AV236" s="37"/>
      <c r="AW236" s="37"/>
      <c r="AX236" s="37"/>
      <c r="AY236" s="37"/>
      <c r="AZ236" s="37"/>
      <c r="BA236" s="37"/>
      <c r="BB236" s="37"/>
      <c r="BC236" s="37"/>
      <c r="BD236" s="37"/>
      <c r="BE236" s="37"/>
      <c r="BF236" s="37"/>
      <c r="BG236" s="37"/>
      <c r="BH236" s="37"/>
      <c r="BI236" s="37"/>
      <c r="BJ236" s="37"/>
      <c r="BK236" s="37"/>
      <c r="BL236" s="37"/>
      <c r="BM236" s="37"/>
      <c r="BN236" s="4"/>
      <c r="BO236" s="5"/>
      <c r="BP236" s="5"/>
      <c r="BQ236" s="5"/>
      <c r="BR236" s="5"/>
      <c r="BS236" s="5"/>
      <c r="BT236" s="5"/>
      <c r="BU236" s="5"/>
      <c r="BV236" s="5"/>
      <c r="BW236" s="5"/>
      <c r="BX236" s="5"/>
      <c r="BY236" s="5"/>
      <c r="BZ236" s="5"/>
      <c r="CA236" s="5"/>
      <c r="CB236" s="5"/>
    </row>
    <row r="237" ht="13.5" customHeight="1">
      <c r="A237" s="63"/>
      <c r="B237" s="63"/>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9"/>
      <c r="BK237" s="5"/>
      <c r="BL237" s="5"/>
      <c r="BM237" s="5"/>
      <c r="BN237" s="4"/>
      <c r="BO237" s="5"/>
      <c r="BP237" s="5"/>
      <c r="BQ237" s="5"/>
      <c r="BR237" s="5"/>
      <c r="BS237" s="5"/>
      <c r="BT237" s="5"/>
      <c r="BU237" s="5"/>
      <c r="BV237" s="5"/>
      <c r="BW237" s="5"/>
      <c r="BX237" s="5"/>
      <c r="BY237" s="5"/>
      <c r="BZ237" s="5"/>
      <c r="CA237" s="5"/>
      <c r="CB237" s="5"/>
    </row>
    <row r="238" ht="4.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9"/>
      <c r="BK238" s="5"/>
      <c r="BL238" s="5"/>
      <c r="BM238" s="5"/>
      <c r="BN238" s="4"/>
      <c r="BO238" s="5"/>
      <c r="BP238" s="5"/>
      <c r="BQ238" s="5"/>
      <c r="BR238" s="5"/>
      <c r="BS238" s="5"/>
      <c r="BT238" s="5"/>
      <c r="BU238" s="5"/>
      <c r="BV238" s="5"/>
      <c r="BW238" s="5"/>
      <c r="BX238" s="5"/>
      <c r="BY238" s="5"/>
      <c r="BZ238" s="5"/>
      <c r="CA238" s="5"/>
      <c r="CB238" s="5"/>
    </row>
    <row r="239" ht="12.75" customHeight="1">
      <c r="A239" s="57" t="s">
        <v>50</v>
      </c>
      <c r="B239" s="37"/>
      <c r="C239" s="37"/>
      <c r="D239" s="37"/>
      <c r="E239" s="37"/>
      <c r="F239" s="37"/>
      <c r="G239" s="37"/>
      <c r="H239" s="37"/>
      <c r="I239" s="37"/>
      <c r="J239" s="37"/>
      <c r="K239" s="37"/>
      <c r="L239" s="37"/>
      <c r="M239" s="37"/>
      <c r="N239" s="37"/>
      <c r="O239" s="37"/>
      <c r="P239" s="37"/>
      <c r="Q239" s="58"/>
      <c r="R239" s="57" t="s">
        <v>51</v>
      </c>
      <c r="S239" s="37"/>
      <c r="T239" s="37"/>
      <c r="U239" s="58"/>
      <c r="V239" s="57" t="s">
        <v>52</v>
      </c>
      <c r="W239" s="37"/>
      <c r="X239" s="37"/>
      <c r="Y239" s="37"/>
      <c r="Z239" s="37"/>
      <c r="AA239" s="37"/>
      <c r="AB239" s="58"/>
      <c r="AC239" s="59" t="s">
        <v>53</v>
      </c>
      <c r="AD239" s="37"/>
      <c r="AE239" s="37"/>
      <c r="AF239" s="37"/>
      <c r="AG239" s="37"/>
      <c r="AH239" s="37"/>
      <c r="AI239" s="37"/>
      <c r="AJ239" s="37"/>
      <c r="AK239" s="37"/>
      <c r="AL239" s="58"/>
      <c r="AM239" s="57" t="s">
        <v>39</v>
      </c>
      <c r="AN239" s="37"/>
      <c r="AO239" s="37"/>
      <c r="AP239" s="37"/>
      <c r="AQ239" s="37"/>
      <c r="AR239" s="58"/>
      <c r="AS239" s="57" t="s">
        <v>40</v>
      </c>
      <c r="AT239" s="37"/>
      <c r="AU239" s="37"/>
      <c r="AV239" s="37"/>
      <c r="AW239" s="37"/>
      <c r="AX239" s="58"/>
      <c r="AY239" s="10" t="s">
        <v>54</v>
      </c>
      <c r="AZ239" s="11"/>
      <c r="BA239" s="11"/>
      <c r="BB239" s="11"/>
      <c r="BC239" s="11"/>
      <c r="BD239" s="11"/>
      <c r="BE239" s="11"/>
      <c r="BF239" s="11"/>
      <c r="BG239" s="12"/>
      <c r="BH239" s="57" t="s">
        <v>20</v>
      </c>
      <c r="BI239" s="37"/>
      <c r="BJ239" s="37"/>
      <c r="BK239" s="37"/>
      <c r="BL239" s="37"/>
      <c r="BM239" s="58"/>
      <c r="BN239" s="4"/>
      <c r="BO239" s="5"/>
      <c r="BP239" s="5"/>
      <c r="BQ239" s="5"/>
      <c r="BR239" s="5"/>
      <c r="BS239" s="5"/>
      <c r="BT239" s="5"/>
      <c r="BU239" s="5"/>
      <c r="BV239" s="5"/>
      <c r="BW239" s="5"/>
      <c r="BX239" s="5"/>
      <c r="BY239" s="5"/>
      <c r="BZ239" s="5"/>
      <c r="CA239" s="5"/>
      <c r="CB239" s="5"/>
    </row>
    <row r="240" ht="12.75" customHeight="1">
      <c r="A240" s="60"/>
      <c r="B240" s="20"/>
      <c r="C240" s="20"/>
      <c r="D240" s="20"/>
      <c r="E240" s="20"/>
      <c r="F240" s="20"/>
      <c r="G240" s="20"/>
      <c r="H240" s="20"/>
      <c r="I240" s="20"/>
      <c r="J240" s="20"/>
      <c r="K240" s="20"/>
      <c r="L240" s="20"/>
      <c r="M240" s="20"/>
      <c r="N240" s="20"/>
      <c r="O240" s="20"/>
      <c r="P240" s="20"/>
      <c r="Q240" s="21"/>
      <c r="R240" s="60"/>
      <c r="S240" s="20"/>
      <c r="T240" s="20"/>
      <c r="U240" s="21"/>
      <c r="V240" s="60"/>
      <c r="W240" s="20"/>
      <c r="X240" s="20"/>
      <c r="Y240" s="20"/>
      <c r="Z240" s="20"/>
      <c r="AA240" s="20"/>
      <c r="AB240" s="21"/>
      <c r="AC240" s="61"/>
      <c r="AD240" s="20"/>
      <c r="AE240" s="20"/>
      <c r="AF240" s="20"/>
      <c r="AG240" s="20"/>
      <c r="AH240" s="20"/>
      <c r="AI240" s="20"/>
      <c r="AJ240" s="20"/>
      <c r="AK240" s="20"/>
      <c r="AL240" s="21"/>
      <c r="AM240" s="60"/>
      <c r="AN240" s="20"/>
      <c r="AO240" s="20"/>
      <c r="AP240" s="20"/>
      <c r="AQ240" s="20"/>
      <c r="AR240" s="21"/>
      <c r="AS240" s="60"/>
      <c r="AT240" s="20"/>
      <c r="AU240" s="20"/>
      <c r="AV240" s="20"/>
      <c r="AW240" s="20"/>
      <c r="AX240" s="21"/>
      <c r="AY240" s="10" t="s">
        <v>55</v>
      </c>
      <c r="AZ240" s="11"/>
      <c r="BA240" s="12"/>
      <c r="BB240" s="10" t="s">
        <v>56</v>
      </c>
      <c r="BC240" s="11"/>
      <c r="BD240" s="12"/>
      <c r="BE240" s="10" t="s">
        <v>57</v>
      </c>
      <c r="BF240" s="11"/>
      <c r="BG240" s="12"/>
      <c r="BH240" s="60"/>
      <c r="BI240" s="20"/>
      <c r="BJ240" s="20"/>
      <c r="BK240" s="20"/>
      <c r="BL240" s="20"/>
      <c r="BM240" s="21"/>
      <c r="BN240" s="4"/>
      <c r="BO240" s="5"/>
      <c r="BP240" s="5"/>
      <c r="BQ240" s="5"/>
      <c r="BR240" s="5"/>
      <c r="BS240" s="5"/>
      <c r="BT240" s="5"/>
      <c r="BU240" s="5"/>
      <c r="BV240" s="5"/>
      <c r="BW240" s="5"/>
      <c r="BX240" s="5"/>
      <c r="BY240" s="5"/>
      <c r="BZ240" s="5"/>
      <c r="CA240" s="5"/>
      <c r="CB240" s="5"/>
    </row>
    <row r="241" ht="30.0" customHeight="1">
      <c r="A241" s="26"/>
      <c r="B241" s="11"/>
      <c r="C241" s="11"/>
      <c r="D241" s="11"/>
      <c r="E241" s="11"/>
      <c r="F241" s="11"/>
      <c r="G241" s="11"/>
      <c r="H241" s="11"/>
      <c r="I241" s="11"/>
      <c r="J241" s="11"/>
      <c r="K241" s="11"/>
      <c r="L241" s="11"/>
      <c r="M241" s="11"/>
      <c r="N241" s="11"/>
      <c r="O241" s="11"/>
      <c r="P241" s="11"/>
      <c r="Q241" s="12"/>
      <c r="R241" s="47" t="s">
        <v>41</v>
      </c>
      <c r="S241" s="11"/>
      <c r="T241" s="11"/>
      <c r="U241" s="12"/>
      <c r="V241" s="26" t="s">
        <v>41</v>
      </c>
      <c r="W241" s="11"/>
      <c r="X241" s="11"/>
      <c r="Y241" s="11"/>
      <c r="Z241" s="11"/>
      <c r="AA241" s="11"/>
      <c r="AB241" s="12"/>
      <c r="AC241" s="52"/>
      <c r="AD241" s="11"/>
      <c r="AE241" s="11"/>
      <c r="AF241" s="11"/>
      <c r="AG241" s="11"/>
      <c r="AH241" s="11"/>
      <c r="AI241" s="11"/>
      <c r="AJ241" s="11"/>
      <c r="AK241" s="11"/>
      <c r="AL241" s="12"/>
      <c r="AM241" s="40"/>
      <c r="AN241" s="11"/>
      <c r="AO241" s="11"/>
      <c r="AP241" s="11"/>
      <c r="AQ241" s="11"/>
      <c r="AR241" s="12"/>
      <c r="AS241" s="40"/>
      <c r="AT241" s="11"/>
      <c r="AU241" s="11"/>
      <c r="AV241" s="11"/>
      <c r="AW241" s="11"/>
      <c r="AX241" s="12"/>
      <c r="AY241" s="26">
        <f>IFERROR(DATEDIF(AM241,(AS241+1),"Y"),"Fecha Inválida")</f>
        <v>0</v>
      </c>
      <c r="AZ241" s="11"/>
      <c r="BA241" s="12"/>
      <c r="BB241" s="26">
        <f>IFERROR(DATEDIF(AM241,(AS241+1),"YM"),"Fecha Inválida")</f>
        <v>0</v>
      </c>
      <c r="BC241" s="11"/>
      <c r="BD241" s="12"/>
      <c r="BE241" s="26">
        <f>IF(AM241="",0,IFERROR(DATEDIF(AM241,(AS241+1),"MD"),"Fecha Inválida"))</f>
        <v>0</v>
      </c>
      <c r="BF241" s="11"/>
      <c r="BG241" s="12"/>
      <c r="BH241" s="26"/>
      <c r="BI241" s="11"/>
      <c r="BJ241" s="11"/>
      <c r="BK241" s="11"/>
      <c r="BL241" s="11"/>
      <c r="BM241" s="12"/>
      <c r="BN241" s="4"/>
      <c r="BO241" s="5"/>
      <c r="BP241" s="5"/>
      <c r="BQ241" s="5"/>
      <c r="BR241" s="5"/>
      <c r="BS241" s="5"/>
      <c r="BT241" s="5"/>
      <c r="BU241" s="5"/>
      <c r="BV241" s="5"/>
      <c r="BW241" s="5"/>
      <c r="BX241" s="5"/>
      <c r="BY241" s="5"/>
      <c r="BZ241" s="5"/>
      <c r="CA241" s="5"/>
      <c r="CB241" s="5"/>
    </row>
    <row r="242" ht="79.5" customHeight="1">
      <c r="A242" s="64" t="s">
        <v>59</v>
      </c>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4"/>
      <c r="BO242" s="5"/>
      <c r="BP242" s="5"/>
      <c r="BQ242" s="5"/>
      <c r="BR242" s="5"/>
      <c r="BS242" s="5"/>
      <c r="BT242" s="5"/>
      <c r="BU242" s="5"/>
      <c r="BV242" s="5"/>
      <c r="BW242" s="5"/>
      <c r="BX242" s="5"/>
      <c r="BY242" s="5"/>
      <c r="BZ242" s="5"/>
      <c r="CA242" s="5"/>
      <c r="CB242" s="5"/>
    </row>
    <row r="243" ht="8.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9"/>
      <c r="BK243" s="5"/>
      <c r="BL243" s="5"/>
      <c r="BM243" s="5"/>
      <c r="BN243" s="4"/>
      <c r="BO243" s="5"/>
      <c r="BP243" s="5"/>
      <c r="BQ243" s="5"/>
      <c r="BR243" s="5"/>
      <c r="BS243" s="5"/>
      <c r="BT243" s="5"/>
      <c r="BU243" s="5"/>
      <c r="BV243" s="5"/>
      <c r="BW243" s="5"/>
      <c r="BX243" s="5"/>
      <c r="BY243" s="5"/>
      <c r="BZ243" s="5"/>
      <c r="CA243" s="5"/>
      <c r="CB243" s="5"/>
    </row>
    <row r="244" ht="12.75" customHeight="1">
      <c r="A244" s="57" t="s">
        <v>50</v>
      </c>
      <c r="B244" s="37"/>
      <c r="C244" s="37"/>
      <c r="D244" s="37"/>
      <c r="E244" s="37"/>
      <c r="F244" s="37"/>
      <c r="G244" s="37"/>
      <c r="H244" s="37"/>
      <c r="I244" s="37"/>
      <c r="J244" s="37"/>
      <c r="K244" s="37"/>
      <c r="L244" s="37"/>
      <c r="M244" s="37"/>
      <c r="N244" s="37"/>
      <c r="O244" s="37"/>
      <c r="P244" s="37"/>
      <c r="Q244" s="58"/>
      <c r="R244" s="57" t="s">
        <v>51</v>
      </c>
      <c r="S244" s="37"/>
      <c r="T244" s="37"/>
      <c r="U244" s="58"/>
      <c r="V244" s="57" t="s">
        <v>52</v>
      </c>
      <c r="W244" s="37"/>
      <c r="X244" s="37"/>
      <c r="Y244" s="37"/>
      <c r="Z244" s="37"/>
      <c r="AA244" s="37"/>
      <c r="AB244" s="58"/>
      <c r="AC244" s="59" t="s">
        <v>53</v>
      </c>
      <c r="AD244" s="37"/>
      <c r="AE244" s="37"/>
      <c r="AF244" s="37"/>
      <c r="AG244" s="37"/>
      <c r="AH244" s="37"/>
      <c r="AI244" s="37"/>
      <c r="AJ244" s="37"/>
      <c r="AK244" s="37"/>
      <c r="AL244" s="58"/>
      <c r="AM244" s="57" t="s">
        <v>39</v>
      </c>
      <c r="AN244" s="37"/>
      <c r="AO244" s="37"/>
      <c r="AP244" s="37"/>
      <c r="AQ244" s="37"/>
      <c r="AR244" s="58"/>
      <c r="AS244" s="57" t="s">
        <v>40</v>
      </c>
      <c r="AT244" s="37"/>
      <c r="AU244" s="37"/>
      <c r="AV244" s="37"/>
      <c r="AW244" s="37"/>
      <c r="AX244" s="58"/>
      <c r="AY244" s="10" t="s">
        <v>54</v>
      </c>
      <c r="AZ244" s="11"/>
      <c r="BA244" s="11"/>
      <c r="BB244" s="11"/>
      <c r="BC244" s="11"/>
      <c r="BD244" s="11"/>
      <c r="BE244" s="11"/>
      <c r="BF244" s="11"/>
      <c r="BG244" s="12"/>
      <c r="BH244" s="57" t="s">
        <v>20</v>
      </c>
      <c r="BI244" s="37"/>
      <c r="BJ244" s="37"/>
      <c r="BK244" s="37"/>
      <c r="BL244" s="37"/>
      <c r="BM244" s="58"/>
      <c r="BN244" s="4"/>
      <c r="BO244" s="5"/>
      <c r="BP244" s="5"/>
      <c r="BQ244" s="5"/>
      <c r="BR244" s="5"/>
      <c r="BS244" s="5"/>
      <c r="BT244" s="5"/>
      <c r="BU244" s="5"/>
      <c r="BV244" s="5"/>
      <c r="BW244" s="5"/>
      <c r="BX244" s="5"/>
      <c r="BY244" s="5"/>
      <c r="BZ244" s="5"/>
      <c r="CA244" s="5"/>
      <c r="CB244" s="5"/>
    </row>
    <row r="245" ht="12.75" customHeight="1">
      <c r="A245" s="60"/>
      <c r="B245" s="20"/>
      <c r="C245" s="20"/>
      <c r="D245" s="20"/>
      <c r="E245" s="20"/>
      <c r="F245" s="20"/>
      <c r="G245" s="20"/>
      <c r="H245" s="20"/>
      <c r="I245" s="20"/>
      <c r="J245" s="20"/>
      <c r="K245" s="20"/>
      <c r="L245" s="20"/>
      <c r="M245" s="20"/>
      <c r="N245" s="20"/>
      <c r="O245" s="20"/>
      <c r="P245" s="20"/>
      <c r="Q245" s="21"/>
      <c r="R245" s="60"/>
      <c r="S245" s="20"/>
      <c r="T245" s="20"/>
      <c r="U245" s="21"/>
      <c r="V245" s="60"/>
      <c r="W245" s="20"/>
      <c r="X245" s="20"/>
      <c r="Y245" s="20"/>
      <c r="Z245" s="20"/>
      <c r="AA245" s="20"/>
      <c r="AB245" s="21"/>
      <c r="AC245" s="61"/>
      <c r="AD245" s="20"/>
      <c r="AE245" s="20"/>
      <c r="AF245" s="20"/>
      <c r="AG245" s="20"/>
      <c r="AH245" s="20"/>
      <c r="AI245" s="20"/>
      <c r="AJ245" s="20"/>
      <c r="AK245" s="20"/>
      <c r="AL245" s="21"/>
      <c r="AM245" s="60"/>
      <c r="AN245" s="20"/>
      <c r="AO245" s="20"/>
      <c r="AP245" s="20"/>
      <c r="AQ245" s="20"/>
      <c r="AR245" s="21"/>
      <c r="AS245" s="60"/>
      <c r="AT245" s="20"/>
      <c r="AU245" s="20"/>
      <c r="AV245" s="20"/>
      <c r="AW245" s="20"/>
      <c r="AX245" s="21"/>
      <c r="AY245" s="10" t="s">
        <v>55</v>
      </c>
      <c r="AZ245" s="11"/>
      <c r="BA245" s="12"/>
      <c r="BB245" s="10" t="s">
        <v>56</v>
      </c>
      <c r="BC245" s="11"/>
      <c r="BD245" s="12"/>
      <c r="BE245" s="10" t="s">
        <v>57</v>
      </c>
      <c r="BF245" s="11"/>
      <c r="BG245" s="12"/>
      <c r="BH245" s="60"/>
      <c r="BI245" s="20"/>
      <c r="BJ245" s="20"/>
      <c r="BK245" s="20"/>
      <c r="BL245" s="20"/>
      <c r="BM245" s="21"/>
      <c r="BN245" s="4"/>
      <c r="BO245" s="5"/>
      <c r="BP245" s="5"/>
      <c r="BQ245" s="5"/>
      <c r="BR245" s="5"/>
      <c r="BS245" s="5"/>
      <c r="BT245" s="5"/>
      <c r="BU245" s="5"/>
      <c r="BV245" s="5"/>
      <c r="BW245" s="5"/>
      <c r="BX245" s="5"/>
      <c r="BY245" s="5"/>
      <c r="BZ245" s="5"/>
      <c r="CA245" s="5"/>
      <c r="CB245" s="5"/>
    </row>
    <row r="246" ht="30.0" customHeight="1">
      <c r="A246" s="26"/>
      <c r="B246" s="11"/>
      <c r="C246" s="11"/>
      <c r="D246" s="11"/>
      <c r="E246" s="11"/>
      <c r="F246" s="11"/>
      <c r="G246" s="11"/>
      <c r="H246" s="11"/>
      <c r="I246" s="11"/>
      <c r="J246" s="11"/>
      <c r="K246" s="11"/>
      <c r="L246" s="11"/>
      <c r="M246" s="11"/>
      <c r="N246" s="11"/>
      <c r="O246" s="11"/>
      <c r="P246" s="11"/>
      <c r="Q246" s="12"/>
      <c r="R246" s="47" t="s">
        <v>41</v>
      </c>
      <c r="S246" s="11"/>
      <c r="T246" s="11"/>
      <c r="U246" s="12"/>
      <c r="V246" s="26" t="s">
        <v>41</v>
      </c>
      <c r="W246" s="11"/>
      <c r="X246" s="11"/>
      <c r="Y246" s="11"/>
      <c r="Z246" s="11"/>
      <c r="AA246" s="11"/>
      <c r="AB246" s="12"/>
      <c r="AC246" s="52"/>
      <c r="AD246" s="11"/>
      <c r="AE246" s="11"/>
      <c r="AF246" s="11"/>
      <c r="AG246" s="11"/>
      <c r="AH246" s="11"/>
      <c r="AI246" s="11"/>
      <c r="AJ246" s="11"/>
      <c r="AK246" s="11"/>
      <c r="AL246" s="12"/>
      <c r="AM246" s="40"/>
      <c r="AN246" s="11"/>
      <c r="AO246" s="11"/>
      <c r="AP246" s="11"/>
      <c r="AQ246" s="11"/>
      <c r="AR246" s="12"/>
      <c r="AS246" s="40"/>
      <c r="AT246" s="11"/>
      <c r="AU246" s="11"/>
      <c r="AV246" s="11"/>
      <c r="AW246" s="11"/>
      <c r="AX246" s="12"/>
      <c r="AY246" s="26">
        <f>IFERROR(DATEDIF(AM246,(AS246+1),"Y"),"Fecha Inválida")</f>
        <v>0</v>
      </c>
      <c r="AZ246" s="11"/>
      <c r="BA246" s="12"/>
      <c r="BB246" s="26">
        <f>IFERROR(DATEDIF(AM246,(AS246+1),"YM"),"Fecha Inválida")</f>
        <v>0</v>
      </c>
      <c r="BC246" s="11"/>
      <c r="BD246" s="12"/>
      <c r="BE246" s="26">
        <f>IF(AM246="",0,IFERROR(DATEDIF(AM246,(AS246+1),"MD"),"Fecha Inválida"))</f>
        <v>0</v>
      </c>
      <c r="BF246" s="11"/>
      <c r="BG246" s="12"/>
      <c r="BH246" s="26"/>
      <c r="BI246" s="11"/>
      <c r="BJ246" s="11"/>
      <c r="BK246" s="11"/>
      <c r="BL246" s="11"/>
      <c r="BM246" s="12"/>
      <c r="BN246" s="4"/>
      <c r="BO246" s="5"/>
      <c r="BP246" s="5"/>
      <c r="BQ246" s="5"/>
      <c r="BR246" s="5"/>
      <c r="BS246" s="5"/>
      <c r="BT246" s="5"/>
      <c r="BU246" s="5"/>
      <c r="BV246" s="5"/>
      <c r="BW246" s="5"/>
      <c r="BX246" s="5"/>
      <c r="BY246" s="5"/>
      <c r="BZ246" s="5"/>
      <c r="CA246" s="5"/>
      <c r="CB246" s="5"/>
    </row>
    <row r="247" ht="79.5" customHeight="1">
      <c r="A247" s="64" t="s">
        <v>59</v>
      </c>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c r="AR247" s="37"/>
      <c r="AS247" s="37"/>
      <c r="AT247" s="37"/>
      <c r="AU247" s="37"/>
      <c r="AV247" s="37"/>
      <c r="AW247" s="37"/>
      <c r="AX247" s="37"/>
      <c r="AY247" s="37"/>
      <c r="AZ247" s="37"/>
      <c r="BA247" s="37"/>
      <c r="BB247" s="37"/>
      <c r="BC247" s="37"/>
      <c r="BD247" s="37"/>
      <c r="BE247" s="37"/>
      <c r="BF247" s="37"/>
      <c r="BG247" s="37"/>
      <c r="BH247" s="37"/>
      <c r="BI247" s="37"/>
      <c r="BJ247" s="37"/>
      <c r="BK247" s="37"/>
      <c r="BL247" s="37"/>
      <c r="BM247" s="37"/>
      <c r="BN247" s="4"/>
      <c r="BO247" s="5"/>
      <c r="BP247" s="5"/>
      <c r="BQ247" s="5"/>
      <c r="BR247" s="5"/>
      <c r="BS247" s="5"/>
      <c r="BT247" s="5"/>
      <c r="BU247" s="5"/>
      <c r="BV247" s="5"/>
      <c r="BW247" s="5"/>
      <c r="BX247" s="5"/>
      <c r="BY247" s="5"/>
      <c r="BZ247" s="5"/>
      <c r="CA247" s="5"/>
      <c r="CB247" s="5"/>
    </row>
    <row r="248" ht="8.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9"/>
      <c r="BK248" s="5"/>
      <c r="BL248" s="5"/>
      <c r="BM248" s="5"/>
      <c r="BN248" s="4"/>
      <c r="BO248" s="5"/>
      <c r="BP248" s="5"/>
      <c r="BQ248" s="5"/>
      <c r="BR248" s="5"/>
      <c r="BS248" s="5"/>
      <c r="BT248" s="5"/>
      <c r="BU248" s="5"/>
      <c r="BV248" s="5"/>
      <c r="BW248" s="5"/>
      <c r="BX248" s="5"/>
      <c r="BY248" s="5"/>
      <c r="BZ248" s="5"/>
      <c r="CA248" s="5"/>
      <c r="CB248" s="5"/>
    </row>
    <row r="249" ht="12.75" customHeight="1">
      <c r="A249" s="57" t="s">
        <v>50</v>
      </c>
      <c r="B249" s="37"/>
      <c r="C249" s="37"/>
      <c r="D249" s="37"/>
      <c r="E249" s="37"/>
      <c r="F249" s="37"/>
      <c r="G249" s="37"/>
      <c r="H249" s="37"/>
      <c r="I249" s="37"/>
      <c r="J249" s="37"/>
      <c r="K249" s="37"/>
      <c r="L249" s="37"/>
      <c r="M249" s="37"/>
      <c r="N249" s="37"/>
      <c r="O249" s="37"/>
      <c r="P249" s="37"/>
      <c r="Q249" s="58"/>
      <c r="R249" s="57" t="s">
        <v>51</v>
      </c>
      <c r="S249" s="37"/>
      <c r="T249" s="37"/>
      <c r="U249" s="58"/>
      <c r="V249" s="57" t="s">
        <v>52</v>
      </c>
      <c r="W249" s="37"/>
      <c r="X249" s="37"/>
      <c r="Y249" s="37"/>
      <c r="Z249" s="37"/>
      <c r="AA249" s="37"/>
      <c r="AB249" s="58"/>
      <c r="AC249" s="59" t="s">
        <v>53</v>
      </c>
      <c r="AD249" s="37"/>
      <c r="AE249" s="37"/>
      <c r="AF249" s="37"/>
      <c r="AG249" s="37"/>
      <c r="AH249" s="37"/>
      <c r="AI249" s="37"/>
      <c r="AJ249" s="37"/>
      <c r="AK249" s="37"/>
      <c r="AL249" s="58"/>
      <c r="AM249" s="57" t="s">
        <v>39</v>
      </c>
      <c r="AN249" s="37"/>
      <c r="AO249" s="37"/>
      <c r="AP249" s="37"/>
      <c r="AQ249" s="37"/>
      <c r="AR249" s="58"/>
      <c r="AS249" s="57" t="s">
        <v>40</v>
      </c>
      <c r="AT249" s="37"/>
      <c r="AU249" s="37"/>
      <c r="AV249" s="37"/>
      <c r="AW249" s="37"/>
      <c r="AX249" s="58"/>
      <c r="AY249" s="10" t="s">
        <v>54</v>
      </c>
      <c r="AZ249" s="11"/>
      <c r="BA249" s="11"/>
      <c r="BB249" s="11"/>
      <c r="BC249" s="11"/>
      <c r="BD249" s="11"/>
      <c r="BE249" s="11"/>
      <c r="BF249" s="11"/>
      <c r="BG249" s="12"/>
      <c r="BH249" s="57" t="s">
        <v>20</v>
      </c>
      <c r="BI249" s="37"/>
      <c r="BJ249" s="37"/>
      <c r="BK249" s="37"/>
      <c r="BL249" s="37"/>
      <c r="BM249" s="58"/>
      <c r="BN249" s="4"/>
      <c r="BO249" s="5"/>
      <c r="BP249" s="5"/>
      <c r="BQ249" s="5"/>
      <c r="BR249" s="5"/>
      <c r="BS249" s="5"/>
      <c r="BT249" s="5"/>
      <c r="BU249" s="5"/>
      <c r="BV249" s="5"/>
      <c r="BW249" s="5"/>
      <c r="BX249" s="5"/>
      <c r="BY249" s="5"/>
      <c r="BZ249" s="5"/>
      <c r="CA249" s="5"/>
      <c r="CB249" s="5"/>
    </row>
    <row r="250" ht="12.75" customHeight="1">
      <c r="A250" s="60"/>
      <c r="B250" s="20"/>
      <c r="C250" s="20"/>
      <c r="D250" s="20"/>
      <c r="E250" s="20"/>
      <c r="F250" s="20"/>
      <c r="G250" s="20"/>
      <c r="H250" s="20"/>
      <c r="I250" s="20"/>
      <c r="J250" s="20"/>
      <c r="K250" s="20"/>
      <c r="L250" s="20"/>
      <c r="M250" s="20"/>
      <c r="N250" s="20"/>
      <c r="O250" s="20"/>
      <c r="P250" s="20"/>
      <c r="Q250" s="21"/>
      <c r="R250" s="60"/>
      <c r="S250" s="20"/>
      <c r="T250" s="20"/>
      <c r="U250" s="21"/>
      <c r="V250" s="60"/>
      <c r="W250" s="20"/>
      <c r="X250" s="20"/>
      <c r="Y250" s="20"/>
      <c r="Z250" s="20"/>
      <c r="AA250" s="20"/>
      <c r="AB250" s="21"/>
      <c r="AC250" s="61"/>
      <c r="AD250" s="20"/>
      <c r="AE250" s="20"/>
      <c r="AF250" s="20"/>
      <c r="AG250" s="20"/>
      <c r="AH250" s="20"/>
      <c r="AI250" s="20"/>
      <c r="AJ250" s="20"/>
      <c r="AK250" s="20"/>
      <c r="AL250" s="21"/>
      <c r="AM250" s="60"/>
      <c r="AN250" s="20"/>
      <c r="AO250" s="20"/>
      <c r="AP250" s="20"/>
      <c r="AQ250" s="20"/>
      <c r="AR250" s="21"/>
      <c r="AS250" s="60"/>
      <c r="AT250" s="20"/>
      <c r="AU250" s="20"/>
      <c r="AV250" s="20"/>
      <c r="AW250" s="20"/>
      <c r="AX250" s="21"/>
      <c r="AY250" s="10" t="s">
        <v>55</v>
      </c>
      <c r="AZ250" s="11"/>
      <c r="BA250" s="12"/>
      <c r="BB250" s="10" t="s">
        <v>56</v>
      </c>
      <c r="BC250" s="11"/>
      <c r="BD250" s="12"/>
      <c r="BE250" s="10" t="s">
        <v>57</v>
      </c>
      <c r="BF250" s="11"/>
      <c r="BG250" s="12"/>
      <c r="BH250" s="60"/>
      <c r="BI250" s="20"/>
      <c r="BJ250" s="20"/>
      <c r="BK250" s="20"/>
      <c r="BL250" s="20"/>
      <c r="BM250" s="21"/>
      <c r="BN250" s="4"/>
      <c r="BO250" s="5"/>
      <c r="BP250" s="5"/>
      <c r="BQ250" s="5"/>
      <c r="BR250" s="5"/>
      <c r="BS250" s="5"/>
      <c r="BT250" s="5"/>
      <c r="BU250" s="5"/>
      <c r="BV250" s="5"/>
      <c r="BW250" s="5"/>
      <c r="BX250" s="5"/>
      <c r="BY250" s="5"/>
      <c r="BZ250" s="5"/>
      <c r="CA250" s="5"/>
      <c r="CB250" s="5"/>
    </row>
    <row r="251" ht="30.0" customHeight="1">
      <c r="A251" s="26"/>
      <c r="B251" s="11"/>
      <c r="C251" s="11"/>
      <c r="D251" s="11"/>
      <c r="E251" s="11"/>
      <c r="F251" s="11"/>
      <c r="G251" s="11"/>
      <c r="H251" s="11"/>
      <c r="I251" s="11"/>
      <c r="J251" s="11"/>
      <c r="K251" s="11"/>
      <c r="L251" s="11"/>
      <c r="M251" s="11"/>
      <c r="N251" s="11"/>
      <c r="O251" s="11"/>
      <c r="P251" s="11"/>
      <c r="Q251" s="12"/>
      <c r="R251" s="47" t="s">
        <v>41</v>
      </c>
      <c r="S251" s="11"/>
      <c r="T251" s="11"/>
      <c r="U251" s="12"/>
      <c r="V251" s="26" t="s">
        <v>41</v>
      </c>
      <c r="W251" s="11"/>
      <c r="X251" s="11"/>
      <c r="Y251" s="11"/>
      <c r="Z251" s="11"/>
      <c r="AA251" s="11"/>
      <c r="AB251" s="12"/>
      <c r="AC251" s="52"/>
      <c r="AD251" s="11"/>
      <c r="AE251" s="11"/>
      <c r="AF251" s="11"/>
      <c r="AG251" s="11"/>
      <c r="AH251" s="11"/>
      <c r="AI251" s="11"/>
      <c r="AJ251" s="11"/>
      <c r="AK251" s="11"/>
      <c r="AL251" s="12"/>
      <c r="AM251" s="40"/>
      <c r="AN251" s="11"/>
      <c r="AO251" s="11"/>
      <c r="AP251" s="11"/>
      <c r="AQ251" s="11"/>
      <c r="AR251" s="12"/>
      <c r="AS251" s="40"/>
      <c r="AT251" s="11"/>
      <c r="AU251" s="11"/>
      <c r="AV251" s="11"/>
      <c r="AW251" s="11"/>
      <c r="AX251" s="12"/>
      <c r="AY251" s="26">
        <f>IFERROR(DATEDIF(AM251,(AS251+1),"Y"),"Fecha Inválida")</f>
        <v>0</v>
      </c>
      <c r="AZ251" s="11"/>
      <c r="BA251" s="12"/>
      <c r="BB251" s="26">
        <f>IFERROR(DATEDIF(AM251,(AS251+1),"YM"),"Fecha Inválida")</f>
        <v>0</v>
      </c>
      <c r="BC251" s="11"/>
      <c r="BD251" s="12"/>
      <c r="BE251" s="26">
        <f>IF(AM251="",0,IFERROR(DATEDIF(AM251,(AS251+1),"MD"),"Fecha Inválida"))</f>
        <v>0</v>
      </c>
      <c r="BF251" s="11"/>
      <c r="BG251" s="12"/>
      <c r="BH251" s="26"/>
      <c r="BI251" s="11"/>
      <c r="BJ251" s="11"/>
      <c r="BK251" s="11"/>
      <c r="BL251" s="11"/>
      <c r="BM251" s="12"/>
      <c r="BN251" s="4"/>
      <c r="BO251" s="5"/>
      <c r="BP251" s="5"/>
      <c r="BQ251" s="5"/>
      <c r="BR251" s="5"/>
      <c r="BS251" s="5"/>
      <c r="BT251" s="5"/>
      <c r="BU251" s="5"/>
      <c r="BV251" s="5"/>
      <c r="BW251" s="5"/>
      <c r="BX251" s="5"/>
      <c r="BY251" s="5"/>
      <c r="BZ251" s="5"/>
      <c r="CA251" s="5"/>
      <c r="CB251" s="5"/>
    </row>
    <row r="252" ht="79.5" customHeight="1">
      <c r="A252" s="64" t="s">
        <v>59</v>
      </c>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4"/>
      <c r="BO252" s="5"/>
      <c r="BP252" s="5"/>
      <c r="BQ252" s="5"/>
      <c r="BR252" s="5"/>
      <c r="BS252" s="5"/>
      <c r="BT252" s="5"/>
      <c r="BU252" s="5"/>
      <c r="BV252" s="5"/>
      <c r="BW252" s="5"/>
      <c r="BX252" s="5"/>
      <c r="BY252" s="5"/>
      <c r="BZ252" s="5"/>
      <c r="CA252" s="5"/>
      <c r="CB252" s="5"/>
    </row>
    <row r="253" ht="8.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9"/>
      <c r="BK253" s="5"/>
      <c r="BL253" s="5"/>
      <c r="BM253" s="5"/>
      <c r="BN253" s="4"/>
      <c r="BO253" s="5"/>
      <c r="BP253" s="5"/>
      <c r="BQ253" s="5"/>
      <c r="BR253" s="5"/>
      <c r="BS253" s="5"/>
      <c r="BT253" s="5"/>
      <c r="BU253" s="5"/>
      <c r="BV253" s="5"/>
      <c r="BW253" s="5"/>
      <c r="BX253" s="5"/>
      <c r="BY253" s="5"/>
      <c r="BZ253" s="5"/>
      <c r="CA253" s="5"/>
      <c r="CB253" s="5"/>
    </row>
    <row r="254" ht="12.75" customHeight="1">
      <c r="A254" s="57" t="s">
        <v>50</v>
      </c>
      <c r="B254" s="37"/>
      <c r="C254" s="37"/>
      <c r="D254" s="37"/>
      <c r="E254" s="37"/>
      <c r="F254" s="37"/>
      <c r="G254" s="37"/>
      <c r="H254" s="37"/>
      <c r="I254" s="37"/>
      <c r="J254" s="37"/>
      <c r="K254" s="37"/>
      <c r="L254" s="37"/>
      <c r="M254" s="37"/>
      <c r="N254" s="37"/>
      <c r="O254" s="37"/>
      <c r="P254" s="37"/>
      <c r="Q254" s="58"/>
      <c r="R254" s="57" t="s">
        <v>51</v>
      </c>
      <c r="S254" s="37"/>
      <c r="T254" s="37"/>
      <c r="U254" s="58"/>
      <c r="V254" s="57" t="s">
        <v>52</v>
      </c>
      <c r="W254" s="37"/>
      <c r="X254" s="37"/>
      <c r="Y254" s="37"/>
      <c r="Z254" s="37"/>
      <c r="AA254" s="37"/>
      <c r="AB254" s="58"/>
      <c r="AC254" s="59" t="s">
        <v>53</v>
      </c>
      <c r="AD254" s="37"/>
      <c r="AE254" s="37"/>
      <c r="AF254" s="37"/>
      <c r="AG254" s="37"/>
      <c r="AH254" s="37"/>
      <c r="AI254" s="37"/>
      <c r="AJ254" s="37"/>
      <c r="AK254" s="37"/>
      <c r="AL254" s="58"/>
      <c r="AM254" s="57" t="s">
        <v>39</v>
      </c>
      <c r="AN254" s="37"/>
      <c r="AO254" s="37"/>
      <c r="AP254" s="37"/>
      <c r="AQ254" s="37"/>
      <c r="AR254" s="58"/>
      <c r="AS254" s="57" t="s">
        <v>40</v>
      </c>
      <c r="AT254" s="37"/>
      <c r="AU254" s="37"/>
      <c r="AV254" s="37"/>
      <c r="AW254" s="37"/>
      <c r="AX254" s="58"/>
      <c r="AY254" s="10" t="s">
        <v>54</v>
      </c>
      <c r="AZ254" s="11"/>
      <c r="BA254" s="11"/>
      <c r="BB254" s="11"/>
      <c r="BC254" s="11"/>
      <c r="BD254" s="11"/>
      <c r="BE254" s="11"/>
      <c r="BF254" s="11"/>
      <c r="BG254" s="12"/>
      <c r="BH254" s="57" t="s">
        <v>20</v>
      </c>
      <c r="BI254" s="37"/>
      <c r="BJ254" s="37"/>
      <c r="BK254" s="37"/>
      <c r="BL254" s="37"/>
      <c r="BM254" s="58"/>
      <c r="BN254" s="4"/>
      <c r="BO254" s="5"/>
      <c r="BP254" s="5"/>
      <c r="BQ254" s="5"/>
      <c r="BR254" s="5"/>
      <c r="BS254" s="5"/>
      <c r="BT254" s="5"/>
      <c r="BU254" s="5"/>
      <c r="BV254" s="5"/>
      <c r="BW254" s="5"/>
      <c r="BX254" s="5"/>
      <c r="BY254" s="5"/>
      <c r="BZ254" s="5"/>
      <c r="CA254" s="5"/>
      <c r="CB254" s="5"/>
    </row>
    <row r="255" ht="12.75" customHeight="1">
      <c r="A255" s="60"/>
      <c r="B255" s="20"/>
      <c r="C255" s="20"/>
      <c r="D255" s="20"/>
      <c r="E255" s="20"/>
      <c r="F255" s="20"/>
      <c r="G255" s="20"/>
      <c r="H255" s="20"/>
      <c r="I255" s="20"/>
      <c r="J255" s="20"/>
      <c r="K255" s="20"/>
      <c r="L255" s="20"/>
      <c r="M255" s="20"/>
      <c r="N255" s="20"/>
      <c r="O255" s="20"/>
      <c r="P255" s="20"/>
      <c r="Q255" s="21"/>
      <c r="R255" s="60"/>
      <c r="S255" s="20"/>
      <c r="T255" s="20"/>
      <c r="U255" s="21"/>
      <c r="V255" s="60"/>
      <c r="W255" s="20"/>
      <c r="X255" s="20"/>
      <c r="Y255" s="20"/>
      <c r="Z255" s="20"/>
      <c r="AA255" s="20"/>
      <c r="AB255" s="21"/>
      <c r="AC255" s="61"/>
      <c r="AD255" s="20"/>
      <c r="AE255" s="20"/>
      <c r="AF255" s="20"/>
      <c r="AG255" s="20"/>
      <c r="AH255" s="20"/>
      <c r="AI255" s="20"/>
      <c r="AJ255" s="20"/>
      <c r="AK255" s="20"/>
      <c r="AL255" s="21"/>
      <c r="AM255" s="60"/>
      <c r="AN255" s="20"/>
      <c r="AO255" s="20"/>
      <c r="AP255" s="20"/>
      <c r="AQ255" s="20"/>
      <c r="AR255" s="21"/>
      <c r="AS255" s="60"/>
      <c r="AT255" s="20"/>
      <c r="AU255" s="20"/>
      <c r="AV255" s="20"/>
      <c r="AW255" s="20"/>
      <c r="AX255" s="21"/>
      <c r="AY255" s="10" t="s">
        <v>55</v>
      </c>
      <c r="AZ255" s="11"/>
      <c r="BA255" s="12"/>
      <c r="BB255" s="10" t="s">
        <v>56</v>
      </c>
      <c r="BC255" s="11"/>
      <c r="BD255" s="12"/>
      <c r="BE255" s="10" t="s">
        <v>57</v>
      </c>
      <c r="BF255" s="11"/>
      <c r="BG255" s="12"/>
      <c r="BH255" s="60"/>
      <c r="BI255" s="20"/>
      <c r="BJ255" s="20"/>
      <c r="BK255" s="20"/>
      <c r="BL255" s="20"/>
      <c r="BM255" s="21"/>
      <c r="BN255" s="4"/>
      <c r="BO255" s="5"/>
      <c r="BP255" s="5"/>
      <c r="BQ255" s="5"/>
      <c r="BR255" s="5"/>
      <c r="BS255" s="5"/>
      <c r="BT255" s="5"/>
      <c r="BU255" s="5"/>
      <c r="BV255" s="5"/>
      <c r="BW255" s="5"/>
      <c r="BX255" s="5"/>
      <c r="BY255" s="5"/>
      <c r="BZ255" s="5"/>
      <c r="CA255" s="5"/>
      <c r="CB255" s="5"/>
    </row>
    <row r="256" ht="30.0" customHeight="1">
      <c r="A256" s="26"/>
      <c r="B256" s="11"/>
      <c r="C256" s="11"/>
      <c r="D256" s="11"/>
      <c r="E256" s="11"/>
      <c r="F256" s="11"/>
      <c r="G256" s="11"/>
      <c r="H256" s="11"/>
      <c r="I256" s="11"/>
      <c r="J256" s="11"/>
      <c r="K256" s="11"/>
      <c r="L256" s="11"/>
      <c r="M256" s="11"/>
      <c r="N256" s="11"/>
      <c r="O256" s="11"/>
      <c r="P256" s="11"/>
      <c r="Q256" s="12"/>
      <c r="R256" s="47" t="s">
        <v>41</v>
      </c>
      <c r="S256" s="11"/>
      <c r="T256" s="11"/>
      <c r="U256" s="12"/>
      <c r="V256" s="26" t="s">
        <v>41</v>
      </c>
      <c r="W256" s="11"/>
      <c r="X256" s="11"/>
      <c r="Y256" s="11"/>
      <c r="Z256" s="11"/>
      <c r="AA256" s="11"/>
      <c r="AB256" s="12"/>
      <c r="AC256" s="52"/>
      <c r="AD256" s="11"/>
      <c r="AE256" s="11"/>
      <c r="AF256" s="11"/>
      <c r="AG256" s="11"/>
      <c r="AH256" s="11"/>
      <c r="AI256" s="11"/>
      <c r="AJ256" s="11"/>
      <c r="AK256" s="11"/>
      <c r="AL256" s="12"/>
      <c r="AM256" s="40"/>
      <c r="AN256" s="11"/>
      <c r="AO256" s="11"/>
      <c r="AP256" s="11"/>
      <c r="AQ256" s="11"/>
      <c r="AR256" s="12"/>
      <c r="AS256" s="40"/>
      <c r="AT256" s="11"/>
      <c r="AU256" s="11"/>
      <c r="AV256" s="11"/>
      <c r="AW256" s="11"/>
      <c r="AX256" s="12"/>
      <c r="AY256" s="26">
        <f>IFERROR(DATEDIF(AM256,(AS256+1),"Y"),"Fecha Inválida")</f>
        <v>0</v>
      </c>
      <c r="AZ256" s="11"/>
      <c r="BA256" s="12"/>
      <c r="BB256" s="26">
        <f>IFERROR(DATEDIF(AM256,(AS256+1),"YM"),"Fecha Inválida")</f>
        <v>0</v>
      </c>
      <c r="BC256" s="11"/>
      <c r="BD256" s="12"/>
      <c r="BE256" s="26">
        <f>IF(AM256="",0,IFERROR(DATEDIF(AM256,(AS256+1),"MD"),"Fecha Inválida"))</f>
        <v>0</v>
      </c>
      <c r="BF256" s="11"/>
      <c r="BG256" s="12"/>
      <c r="BH256" s="26"/>
      <c r="BI256" s="11"/>
      <c r="BJ256" s="11"/>
      <c r="BK256" s="11"/>
      <c r="BL256" s="11"/>
      <c r="BM256" s="12"/>
      <c r="BN256" s="4"/>
      <c r="BO256" s="5"/>
      <c r="BP256" s="5"/>
      <c r="BQ256" s="5"/>
      <c r="BR256" s="5"/>
      <c r="BS256" s="5"/>
      <c r="BT256" s="5"/>
      <c r="BU256" s="5"/>
      <c r="BV256" s="5"/>
      <c r="BW256" s="5"/>
      <c r="BX256" s="5"/>
      <c r="BY256" s="5"/>
      <c r="BZ256" s="5"/>
      <c r="CA256" s="5"/>
      <c r="CB256" s="5"/>
    </row>
    <row r="257" ht="79.5" customHeight="1">
      <c r="A257" s="64" t="s">
        <v>59</v>
      </c>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4"/>
      <c r="BO257" s="5"/>
      <c r="BP257" s="5"/>
      <c r="BQ257" s="5"/>
      <c r="BR257" s="5"/>
      <c r="BS257" s="5"/>
      <c r="BT257" s="5"/>
      <c r="BU257" s="5"/>
      <c r="BV257" s="5"/>
      <c r="BW257" s="5"/>
      <c r="BX257" s="5"/>
      <c r="BY257" s="5"/>
      <c r="BZ257" s="5"/>
      <c r="CA257" s="5"/>
      <c r="CB257" s="5"/>
    </row>
    <row r="258" ht="9.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9"/>
      <c r="BK258" s="5"/>
      <c r="BL258" s="5"/>
      <c r="BM258" s="5"/>
      <c r="BN258" s="4"/>
      <c r="BO258" s="5"/>
      <c r="BP258" s="5"/>
      <c r="BQ258" s="5"/>
      <c r="BR258" s="5"/>
      <c r="BS258" s="5"/>
      <c r="BT258" s="5"/>
      <c r="BU258" s="5"/>
      <c r="BV258" s="5"/>
      <c r="BW258" s="5"/>
      <c r="BX258" s="5"/>
      <c r="BY258" s="5"/>
      <c r="BZ258" s="5"/>
      <c r="CA258" s="5"/>
      <c r="CB258" s="5"/>
    </row>
    <row r="259" ht="12.75" customHeight="1">
      <c r="A259" s="57" t="s">
        <v>50</v>
      </c>
      <c r="B259" s="37"/>
      <c r="C259" s="37"/>
      <c r="D259" s="37"/>
      <c r="E259" s="37"/>
      <c r="F259" s="37"/>
      <c r="G259" s="37"/>
      <c r="H259" s="37"/>
      <c r="I259" s="37"/>
      <c r="J259" s="37"/>
      <c r="K259" s="37"/>
      <c r="L259" s="37"/>
      <c r="M259" s="37"/>
      <c r="N259" s="37"/>
      <c r="O259" s="37"/>
      <c r="P259" s="37"/>
      <c r="Q259" s="58"/>
      <c r="R259" s="57" t="s">
        <v>51</v>
      </c>
      <c r="S259" s="37"/>
      <c r="T259" s="37"/>
      <c r="U259" s="58"/>
      <c r="V259" s="57" t="s">
        <v>52</v>
      </c>
      <c r="W259" s="37"/>
      <c r="X259" s="37"/>
      <c r="Y259" s="37"/>
      <c r="Z259" s="37"/>
      <c r="AA259" s="37"/>
      <c r="AB259" s="58"/>
      <c r="AC259" s="59" t="s">
        <v>53</v>
      </c>
      <c r="AD259" s="37"/>
      <c r="AE259" s="37"/>
      <c r="AF259" s="37"/>
      <c r="AG259" s="37"/>
      <c r="AH259" s="37"/>
      <c r="AI259" s="37"/>
      <c r="AJ259" s="37"/>
      <c r="AK259" s="37"/>
      <c r="AL259" s="58"/>
      <c r="AM259" s="57" t="s">
        <v>39</v>
      </c>
      <c r="AN259" s="37"/>
      <c r="AO259" s="37"/>
      <c r="AP259" s="37"/>
      <c r="AQ259" s="37"/>
      <c r="AR259" s="58"/>
      <c r="AS259" s="57" t="s">
        <v>40</v>
      </c>
      <c r="AT259" s="37"/>
      <c r="AU259" s="37"/>
      <c r="AV259" s="37"/>
      <c r="AW259" s="37"/>
      <c r="AX259" s="58"/>
      <c r="AY259" s="10" t="s">
        <v>54</v>
      </c>
      <c r="AZ259" s="11"/>
      <c r="BA259" s="11"/>
      <c r="BB259" s="11"/>
      <c r="BC259" s="11"/>
      <c r="BD259" s="11"/>
      <c r="BE259" s="11"/>
      <c r="BF259" s="11"/>
      <c r="BG259" s="12"/>
      <c r="BH259" s="57" t="s">
        <v>20</v>
      </c>
      <c r="BI259" s="37"/>
      <c r="BJ259" s="37"/>
      <c r="BK259" s="37"/>
      <c r="BL259" s="37"/>
      <c r="BM259" s="58"/>
      <c r="BN259" s="4"/>
      <c r="BO259" s="5"/>
      <c r="BP259" s="5"/>
      <c r="BQ259" s="5"/>
      <c r="BR259" s="5"/>
      <c r="BS259" s="5"/>
      <c r="BT259" s="5"/>
      <c r="BU259" s="5"/>
      <c r="BV259" s="5"/>
      <c r="BW259" s="5"/>
      <c r="BX259" s="5"/>
      <c r="BY259" s="5"/>
      <c r="BZ259" s="5"/>
      <c r="CA259" s="5"/>
      <c r="CB259" s="5"/>
    </row>
    <row r="260" ht="12.75" customHeight="1">
      <c r="A260" s="60"/>
      <c r="B260" s="20"/>
      <c r="C260" s="20"/>
      <c r="D260" s="20"/>
      <c r="E260" s="20"/>
      <c r="F260" s="20"/>
      <c r="G260" s="20"/>
      <c r="H260" s="20"/>
      <c r="I260" s="20"/>
      <c r="J260" s="20"/>
      <c r="K260" s="20"/>
      <c r="L260" s="20"/>
      <c r="M260" s="20"/>
      <c r="N260" s="20"/>
      <c r="O260" s="20"/>
      <c r="P260" s="20"/>
      <c r="Q260" s="21"/>
      <c r="R260" s="60"/>
      <c r="S260" s="20"/>
      <c r="T260" s="20"/>
      <c r="U260" s="21"/>
      <c r="V260" s="60"/>
      <c r="W260" s="20"/>
      <c r="X260" s="20"/>
      <c r="Y260" s="20"/>
      <c r="Z260" s="20"/>
      <c r="AA260" s="20"/>
      <c r="AB260" s="21"/>
      <c r="AC260" s="61"/>
      <c r="AD260" s="20"/>
      <c r="AE260" s="20"/>
      <c r="AF260" s="20"/>
      <c r="AG260" s="20"/>
      <c r="AH260" s="20"/>
      <c r="AI260" s="20"/>
      <c r="AJ260" s="20"/>
      <c r="AK260" s="20"/>
      <c r="AL260" s="21"/>
      <c r="AM260" s="60"/>
      <c r="AN260" s="20"/>
      <c r="AO260" s="20"/>
      <c r="AP260" s="20"/>
      <c r="AQ260" s="20"/>
      <c r="AR260" s="21"/>
      <c r="AS260" s="60"/>
      <c r="AT260" s="20"/>
      <c r="AU260" s="20"/>
      <c r="AV260" s="20"/>
      <c r="AW260" s="20"/>
      <c r="AX260" s="21"/>
      <c r="AY260" s="10" t="s">
        <v>55</v>
      </c>
      <c r="AZ260" s="11"/>
      <c r="BA260" s="12"/>
      <c r="BB260" s="10" t="s">
        <v>56</v>
      </c>
      <c r="BC260" s="11"/>
      <c r="BD260" s="12"/>
      <c r="BE260" s="10" t="s">
        <v>57</v>
      </c>
      <c r="BF260" s="11"/>
      <c r="BG260" s="12"/>
      <c r="BH260" s="60"/>
      <c r="BI260" s="20"/>
      <c r="BJ260" s="20"/>
      <c r="BK260" s="20"/>
      <c r="BL260" s="20"/>
      <c r="BM260" s="21"/>
      <c r="BN260" s="4"/>
      <c r="BO260" s="5"/>
      <c r="BP260" s="5"/>
      <c r="BQ260" s="5"/>
      <c r="BR260" s="5"/>
      <c r="BS260" s="5"/>
      <c r="BT260" s="5"/>
      <c r="BU260" s="5"/>
      <c r="BV260" s="5"/>
      <c r="BW260" s="5"/>
      <c r="BX260" s="5"/>
      <c r="BY260" s="5"/>
      <c r="BZ260" s="5"/>
      <c r="CA260" s="5"/>
      <c r="CB260" s="5"/>
    </row>
    <row r="261" ht="30.0" customHeight="1">
      <c r="A261" s="26"/>
      <c r="B261" s="11"/>
      <c r="C261" s="11"/>
      <c r="D261" s="11"/>
      <c r="E261" s="11"/>
      <c r="F261" s="11"/>
      <c r="G261" s="11"/>
      <c r="H261" s="11"/>
      <c r="I261" s="11"/>
      <c r="J261" s="11"/>
      <c r="K261" s="11"/>
      <c r="L261" s="11"/>
      <c r="M261" s="11"/>
      <c r="N261" s="11"/>
      <c r="O261" s="11"/>
      <c r="P261" s="11"/>
      <c r="Q261" s="12"/>
      <c r="R261" s="47" t="s">
        <v>41</v>
      </c>
      <c r="S261" s="11"/>
      <c r="T261" s="11"/>
      <c r="U261" s="12"/>
      <c r="V261" s="26" t="s">
        <v>41</v>
      </c>
      <c r="W261" s="11"/>
      <c r="X261" s="11"/>
      <c r="Y261" s="11"/>
      <c r="Z261" s="11"/>
      <c r="AA261" s="11"/>
      <c r="AB261" s="12"/>
      <c r="AC261" s="52"/>
      <c r="AD261" s="11"/>
      <c r="AE261" s="11"/>
      <c r="AF261" s="11"/>
      <c r="AG261" s="11"/>
      <c r="AH261" s="11"/>
      <c r="AI261" s="11"/>
      <c r="AJ261" s="11"/>
      <c r="AK261" s="11"/>
      <c r="AL261" s="12"/>
      <c r="AM261" s="40"/>
      <c r="AN261" s="11"/>
      <c r="AO261" s="11"/>
      <c r="AP261" s="11"/>
      <c r="AQ261" s="11"/>
      <c r="AR261" s="12"/>
      <c r="AS261" s="40"/>
      <c r="AT261" s="11"/>
      <c r="AU261" s="11"/>
      <c r="AV261" s="11"/>
      <c r="AW261" s="11"/>
      <c r="AX261" s="12"/>
      <c r="AY261" s="26">
        <f>IFERROR(DATEDIF(AM261,(AS261+1),"Y"),"Fecha Inválida")</f>
        <v>0</v>
      </c>
      <c r="AZ261" s="11"/>
      <c r="BA261" s="12"/>
      <c r="BB261" s="26">
        <f>IFERROR(DATEDIF(AM261,(AS261+1),"YM"),"Fecha Inválida")</f>
        <v>0</v>
      </c>
      <c r="BC261" s="11"/>
      <c r="BD261" s="12"/>
      <c r="BE261" s="26">
        <f>IF(AM261="",0,IFERROR(DATEDIF(AM261,(AS261+1),"MD"),"Fecha Inválida"))</f>
        <v>0</v>
      </c>
      <c r="BF261" s="11"/>
      <c r="BG261" s="12"/>
      <c r="BH261" s="26"/>
      <c r="BI261" s="11"/>
      <c r="BJ261" s="11"/>
      <c r="BK261" s="11"/>
      <c r="BL261" s="11"/>
      <c r="BM261" s="12"/>
      <c r="BN261" s="4"/>
      <c r="BO261" s="5"/>
      <c r="BP261" s="5"/>
      <c r="BQ261" s="5"/>
      <c r="BR261" s="5"/>
      <c r="BS261" s="5"/>
      <c r="BT261" s="5"/>
      <c r="BU261" s="5"/>
      <c r="BV261" s="5"/>
      <c r="BW261" s="5"/>
      <c r="BX261" s="5"/>
      <c r="BY261" s="5"/>
      <c r="BZ261" s="5"/>
      <c r="CA261" s="5"/>
      <c r="CB261" s="5"/>
    </row>
    <row r="262" ht="79.5" customHeight="1">
      <c r="A262" s="64" t="s">
        <v>59</v>
      </c>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c r="AO262" s="37"/>
      <c r="AP262" s="37"/>
      <c r="AQ262" s="37"/>
      <c r="AR262" s="37"/>
      <c r="AS262" s="37"/>
      <c r="AT262" s="37"/>
      <c r="AU262" s="37"/>
      <c r="AV262" s="37"/>
      <c r="AW262" s="37"/>
      <c r="AX262" s="37"/>
      <c r="AY262" s="37"/>
      <c r="AZ262" s="37"/>
      <c r="BA262" s="37"/>
      <c r="BB262" s="37"/>
      <c r="BC262" s="37"/>
      <c r="BD262" s="37"/>
      <c r="BE262" s="37"/>
      <c r="BF262" s="37"/>
      <c r="BG262" s="37"/>
      <c r="BH262" s="37"/>
      <c r="BI262" s="37"/>
      <c r="BJ262" s="37"/>
      <c r="BK262" s="37"/>
      <c r="BL262" s="37"/>
      <c r="BM262" s="37"/>
      <c r="BN262" s="4"/>
      <c r="BO262" s="5"/>
      <c r="BP262" s="5"/>
      <c r="BQ262" s="5"/>
      <c r="BR262" s="5"/>
      <c r="BS262" s="5"/>
      <c r="BT262" s="5"/>
      <c r="BU262" s="5"/>
      <c r="BV262" s="5"/>
      <c r="BW262" s="5"/>
      <c r="BX262" s="5"/>
      <c r="BY262" s="5"/>
      <c r="BZ262" s="5"/>
      <c r="CA262" s="5"/>
      <c r="CB262" s="5"/>
    </row>
    <row r="263" ht="9.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9"/>
      <c r="BK263" s="5"/>
      <c r="BL263" s="5"/>
      <c r="BM263" s="5"/>
      <c r="BN263" s="4"/>
      <c r="BO263" s="5"/>
      <c r="BP263" s="5"/>
      <c r="BQ263" s="5"/>
      <c r="BR263" s="5"/>
      <c r="BS263" s="5"/>
      <c r="BT263" s="5"/>
      <c r="BU263" s="5"/>
      <c r="BV263" s="5"/>
      <c r="BW263" s="5"/>
      <c r="BX263" s="5"/>
      <c r="BY263" s="5"/>
      <c r="BZ263" s="5"/>
      <c r="CA263" s="5"/>
      <c r="CB263" s="5"/>
    </row>
    <row r="264" ht="4.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9"/>
      <c r="BK264" s="5"/>
      <c r="BL264" s="5"/>
      <c r="BM264" s="5"/>
      <c r="BN264" s="4"/>
      <c r="BO264" s="5"/>
      <c r="BP264" s="5"/>
      <c r="BQ264" s="5"/>
      <c r="BR264" s="5"/>
      <c r="BS264" s="5"/>
      <c r="BT264" s="5"/>
      <c r="BU264" s="5"/>
      <c r="BV264" s="5"/>
      <c r="BW264" s="5"/>
      <c r="BX264" s="5"/>
      <c r="BY264" s="5"/>
      <c r="BZ264" s="5"/>
      <c r="CA264" s="5"/>
      <c r="CB264" s="5"/>
    </row>
    <row r="265" ht="12.75" customHeight="1">
      <c r="A265" s="57" t="s">
        <v>50</v>
      </c>
      <c r="B265" s="37"/>
      <c r="C265" s="37"/>
      <c r="D265" s="37"/>
      <c r="E265" s="37"/>
      <c r="F265" s="37"/>
      <c r="G265" s="37"/>
      <c r="H265" s="37"/>
      <c r="I265" s="37"/>
      <c r="J265" s="37"/>
      <c r="K265" s="37"/>
      <c r="L265" s="37"/>
      <c r="M265" s="37"/>
      <c r="N265" s="37"/>
      <c r="O265" s="37"/>
      <c r="P265" s="37"/>
      <c r="Q265" s="58"/>
      <c r="R265" s="57" t="s">
        <v>51</v>
      </c>
      <c r="S265" s="37"/>
      <c r="T265" s="37"/>
      <c r="U265" s="58"/>
      <c r="V265" s="57" t="s">
        <v>52</v>
      </c>
      <c r="W265" s="37"/>
      <c r="X265" s="37"/>
      <c r="Y265" s="37"/>
      <c r="Z265" s="37"/>
      <c r="AA265" s="37"/>
      <c r="AB265" s="58"/>
      <c r="AC265" s="59" t="s">
        <v>53</v>
      </c>
      <c r="AD265" s="37"/>
      <c r="AE265" s="37"/>
      <c r="AF265" s="37"/>
      <c r="AG265" s="37"/>
      <c r="AH265" s="37"/>
      <c r="AI265" s="37"/>
      <c r="AJ265" s="37"/>
      <c r="AK265" s="37"/>
      <c r="AL265" s="58"/>
      <c r="AM265" s="57" t="s">
        <v>39</v>
      </c>
      <c r="AN265" s="37"/>
      <c r="AO265" s="37"/>
      <c r="AP265" s="37"/>
      <c r="AQ265" s="37"/>
      <c r="AR265" s="58"/>
      <c r="AS265" s="57" t="s">
        <v>40</v>
      </c>
      <c r="AT265" s="37"/>
      <c r="AU265" s="37"/>
      <c r="AV265" s="37"/>
      <c r="AW265" s="37"/>
      <c r="AX265" s="58"/>
      <c r="AY265" s="10" t="s">
        <v>54</v>
      </c>
      <c r="AZ265" s="11"/>
      <c r="BA265" s="11"/>
      <c r="BB265" s="11"/>
      <c r="BC265" s="11"/>
      <c r="BD265" s="11"/>
      <c r="BE265" s="11"/>
      <c r="BF265" s="11"/>
      <c r="BG265" s="12"/>
      <c r="BH265" s="57" t="s">
        <v>20</v>
      </c>
      <c r="BI265" s="37"/>
      <c r="BJ265" s="37"/>
      <c r="BK265" s="37"/>
      <c r="BL265" s="37"/>
      <c r="BM265" s="58"/>
      <c r="BN265" s="4"/>
      <c r="BO265" s="5"/>
      <c r="BP265" s="5"/>
      <c r="BQ265" s="5"/>
      <c r="BR265" s="5"/>
      <c r="BS265" s="5"/>
      <c r="BT265" s="5"/>
      <c r="BU265" s="5"/>
      <c r="BV265" s="5"/>
      <c r="BW265" s="5"/>
      <c r="BX265" s="5"/>
      <c r="BY265" s="5"/>
      <c r="BZ265" s="5"/>
      <c r="CA265" s="5"/>
      <c r="CB265" s="5"/>
    </row>
    <row r="266" ht="12.75" customHeight="1">
      <c r="A266" s="60"/>
      <c r="B266" s="20"/>
      <c r="C266" s="20"/>
      <c r="D266" s="20"/>
      <c r="E266" s="20"/>
      <c r="F266" s="20"/>
      <c r="G266" s="20"/>
      <c r="H266" s="20"/>
      <c r="I266" s="20"/>
      <c r="J266" s="20"/>
      <c r="K266" s="20"/>
      <c r="L266" s="20"/>
      <c r="M266" s="20"/>
      <c r="N266" s="20"/>
      <c r="O266" s="20"/>
      <c r="P266" s="20"/>
      <c r="Q266" s="21"/>
      <c r="R266" s="60"/>
      <c r="S266" s="20"/>
      <c r="T266" s="20"/>
      <c r="U266" s="21"/>
      <c r="V266" s="60"/>
      <c r="W266" s="20"/>
      <c r="X266" s="20"/>
      <c r="Y266" s="20"/>
      <c r="Z266" s="20"/>
      <c r="AA266" s="20"/>
      <c r="AB266" s="21"/>
      <c r="AC266" s="61"/>
      <c r="AD266" s="20"/>
      <c r="AE266" s="20"/>
      <c r="AF266" s="20"/>
      <c r="AG266" s="20"/>
      <c r="AH266" s="20"/>
      <c r="AI266" s="20"/>
      <c r="AJ266" s="20"/>
      <c r="AK266" s="20"/>
      <c r="AL266" s="21"/>
      <c r="AM266" s="60"/>
      <c r="AN266" s="20"/>
      <c r="AO266" s="20"/>
      <c r="AP266" s="20"/>
      <c r="AQ266" s="20"/>
      <c r="AR266" s="21"/>
      <c r="AS266" s="60"/>
      <c r="AT266" s="20"/>
      <c r="AU266" s="20"/>
      <c r="AV266" s="20"/>
      <c r="AW266" s="20"/>
      <c r="AX266" s="21"/>
      <c r="AY266" s="10" t="s">
        <v>55</v>
      </c>
      <c r="AZ266" s="11"/>
      <c r="BA266" s="12"/>
      <c r="BB266" s="10" t="s">
        <v>56</v>
      </c>
      <c r="BC266" s="11"/>
      <c r="BD266" s="12"/>
      <c r="BE266" s="10" t="s">
        <v>57</v>
      </c>
      <c r="BF266" s="11"/>
      <c r="BG266" s="12"/>
      <c r="BH266" s="60"/>
      <c r="BI266" s="20"/>
      <c r="BJ266" s="20"/>
      <c r="BK266" s="20"/>
      <c r="BL266" s="20"/>
      <c r="BM266" s="21"/>
      <c r="BN266" s="4"/>
      <c r="BO266" s="5"/>
      <c r="BP266" s="5"/>
      <c r="BQ266" s="5"/>
      <c r="BR266" s="5"/>
      <c r="BS266" s="5"/>
      <c r="BT266" s="5"/>
      <c r="BU266" s="5"/>
      <c r="BV266" s="5"/>
      <c r="BW266" s="5"/>
      <c r="BX266" s="5"/>
      <c r="BY266" s="5"/>
      <c r="BZ266" s="5"/>
      <c r="CA266" s="5"/>
      <c r="CB266" s="5"/>
    </row>
    <row r="267" ht="30.0" customHeight="1">
      <c r="A267" s="26"/>
      <c r="B267" s="11"/>
      <c r="C267" s="11"/>
      <c r="D267" s="11"/>
      <c r="E267" s="11"/>
      <c r="F267" s="11"/>
      <c r="G267" s="11"/>
      <c r="H267" s="11"/>
      <c r="I267" s="11"/>
      <c r="J267" s="11"/>
      <c r="K267" s="11"/>
      <c r="L267" s="11"/>
      <c r="M267" s="11"/>
      <c r="N267" s="11"/>
      <c r="O267" s="11"/>
      <c r="P267" s="11"/>
      <c r="Q267" s="12"/>
      <c r="R267" s="47" t="s">
        <v>41</v>
      </c>
      <c r="S267" s="11"/>
      <c r="T267" s="11"/>
      <c r="U267" s="12"/>
      <c r="V267" s="26" t="s">
        <v>41</v>
      </c>
      <c r="W267" s="11"/>
      <c r="X267" s="11"/>
      <c r="Y267" s="11"/>
      <c r="Z267" s="11"/>
      <c r="AA267" s="11"/>
      <c r="AB267" s="12"/>
      <c r="AC267" s="52"/>
      <c r="AD267" s="11"/>
      <c r="AE267" s="11"/>
      <c r="AF267" s="11"/>
      <c r="AG267" s="11"/>
      <c r="AH267" s="11"/>
      <c r="AI267" s="11"/>
      <c r="AJ267" s="11"/>
      <c r="AK267" s="11"/>
      <c r="AL267" s="12"/>
      <c r="AM267" s="40"/>
      <c r="AN267" s="11"/>
      <c r="AO267" s="11"/>
      <c r="AP267" s="11"/>
      <c r="AQ267" s="11"/>
      <c r="AR267" s="12"/>
      <c r="AS267" s="40"/>
      <c r="AT267" s="11"/>
      <c r="AU267" s="11"/>
      <c r="AV267" s="11"/>
      <c r="AW267" s="11"/>
      <c r="AX267" s="12"/>
      <c r="AY267" s="26">
        <f>IFERROR(DATEDIF(AM267,(AS267+1),"Y"),"Fecha Inválida")</f>
        <v>0</v>
      </c>
      <c r="AZ267" s="11"/>
      <c r="BA267" s="12"/>
      <c r="BB267" s="26">
        <f>IFERROR(DATEDIF(AM267,(AS267+1),"YM"),"Fecha Inválida")</f>
        <v>0</v>
      </c>
      <c r="BC267" s="11"/>
      <c r="BD267" s="12"/>
      <c r="BE267" s="26">
        <f>IF(AM267="",0,IFERROR(DATEDIF(AM267,(AS267+1),"MD"),"Fecha Inválida"))</f>
        <v>0</v>
      </c>
      <c r="BF267" s="11"/>
      <c r="BG267" s="12"/>
      <c r="BH267" s="26"/>
      <c r="BI267" s="11"/>
      <c r="BJ267" s="11"/>
      <c r="BK267" s="11"/>
      <c r="BL267" s="11"/>
      <c r="BM267" s="12"/>
      <c r="BN267" s="4"/>
      <c r="BO267" s="5"/>
      <c r="BP267" s="5"/>
      <c r="BQ267" s="5"/>
      <c r="BR267" s="5"/>
      <c r="BS267" s="5"/>
      <c r="BT267" s="5"/>
      <c r="BU267" s="5"/>
      <c r="BV267" s="5"/>
      <c r="BW267" s="5"/>
      <c r="BX267" s="5"/>
      <c r="BY267" s="5"/>
      <c r="BZ267" s="5"/>
      <c r="CA267" s="5"/>
      <c r="CB267" s="5"/>
    </row>
    <row r="268" ht="79.5" customHeight="1">
      <c r="A268" s="64" t="s">
        <v>59</v>
      </c>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c r="AP268" s="37"/>
      <c r="AQ268" s="37"/>
      <c r="AR268" s="37"/>
      <c r="AS268" s="37"/>
      <c r="AT268" s="37"/>
      <c r="AU268" s="37"/>
      <c r="AV268" s="37"/>
      <c r="AW268" s="37"/>
      <c r="AX268" s="37"/>
      <c r="AY268" s="37"/>
      <c r="AZ268" s="37"/>
      <c r="BA268" s="37"/>
      <c r="BB268" s="37"/>
      <c r="BC268" s="37"/>
      <c r="BD268" s="37"/>
      <c r="BE268" s="37"/>
      <c r="BF268" s="37"/>
      <c r="BG268" s="37"/>
      <c r="BH268" s="37"/>
      <c r="BI268" s="37"/>
      <c r="BJ268" s="37"/>
      <c r="BK268" s="37"/>
      <c r="BL268" s="37"/>
      <c r="BM268" s="37"/>
      <c r="BN268" s="4"/>
      <c r="BO268" s="5"/>
      <c r="BP268" s="5"/>
      <c r="BQ268" s="5"/>
      <c r="BR268" s="5"/>
      <c r="BS268" s="5"/>
      <c r="BT268" s="5"/>
      <c r="BU268" s="5"/>
      <c r="BV268" s="5"/>
      <c r="BW268" s="5"/>
      <c r="BX268" s="5"/>
      <c r="BY268" s="5"/>
      <c r="BZ268" s="5"/>
      <c r="CA268" s="5"/>
      <c r="CB268" s="5"/>
    </row>
    <row r="269" ht="8.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9"/>
      <c r="BK269" s="5"/>
      <c r="BL269" s="5"/>
      <c r="BM269" s="5"/>
      <c r="BN269" s="4"/>
      <c r="BO269" s="5"/>
      <c r="BP269" s="5"/>
      <c r="BQ269" s="5"/>
      <c r="BR269" s="5"/>
      <c r="BS269" s="5"/>
      <c r="BT269" s="5"/>
      <c r="BU269" s="5"/>
      <c r="BV269" s="5"/>
      <c r="BW269" s="5"/>
      <c r="BX269" s="5"/>
      <c r="BY269" s="5"/>
      <c r="BZ269" s="5"/>
      <c r="CA269" s="5"/>
      <c r="CB269" s="5"/>
    </row>
    <row r="270" ht="12.75" customHeight="1">
      <c r="A270" s="57" t="s">
        <v>50</v>
      </c>
      <c r="B270" s="37"/>
      <c r="C270" s="37"/>
      <c r="D270" s="37"/>
      <c r="E270" s="37"/>
      <c r="F270" s="37"/>
      <c r="G270" s="37"/>
      <c r="H270" s="37"/>
      <c r="I270" s="37"/>
      <c r="J270" s="37"/>
      <c r="K270" s="37"/>
      <c r="L270" s="37"/>
      <c r="M270" s="37"/>
      <c r="N270" s="37"/>
      <c r="O270" s="37"/>
      <c r="P270" s="37"/>
      <c r="Q270" s="58"/>
      <c r="R270" s="57" t="s">
        <v>51</v>
      </c>
      <c r="S270" s="37"/>
      <c r="T270" s="37"/>
      <c r="U270" s="58"/>
      <c r="V270" s="57" t="s">
        <v>52</v>
      </c>
      <c r="W270" s="37"/>
      <c r="X270" s="37"/>
      <c r="Y270" s="37"/>
      <c r="Z270" s="37"/>
      <c r="AA270" s="37"/>
      <c r="AB270" s="58"/>
      <c r="AC270" s="59" t="s">
        <v>53</v>
      </c>
      <c r="AD270" s="37"/>
      <c r="AE270" s="37"/>
      <c r="AF270" s="37"/>
      <c r="AG270" s="37"/>
      <c r="AH270" s="37"/>
      <c r="AI270" s="37"/>
      <c r="AJ270" s="37"/>
      <c r="AK270" s="37"/>
      <c r="AL270" s="58"/>
      <c r="AM270" s="57" t="s">
        <v>39</v>
      </c>
      <c r="AN270" s="37"/>
      <c r="AO270" s="37"/>
      <c r="AP270" s="37"/>
      <c r="AQ270" s="37"/>
      <c r="AR270" s="58"/>
      <c r="AS270" s="57" t="s">
        <v>40</v>
      </c>
      <c r="AT270" s="37"/>
      <c r="AU270" s="37"/>
      <c r="AV270" s="37"/>
      <c r="AW270" s="37"/>
      <c r="AX270" s="58"/>
      <c r="AY270" s="10" t="s">
        <v>54</v>
      </c>
      <c r="AZ270" s="11"/>
      <c r="BA270" s="11"/>
      <c r="BB270" s="11"/>
      <c r="BC270" s="11"/>
      <c r="BD270" s="11"/>
      <c r="BE270" s="11"/>
      <c r="BF270" s="11"/>
      <c r="BG270" s="12"/>
      <c r="BH270" s="57" t="s">
        <v>20</v>
      </c>
      <c r="BI270" s="37"/>
      <c r="BJ270" s="37"/>
      <c r="BK270" s="37"/>
      <c r="BL270" s="37"/>
      <c r="BM270" s="58"/>
      <c r="BN270" s="4"/>
      <c r="BO270" s="5"/>
      <c r="BP270" s="5"/>
      <c r="BQ270" s="5"/>
      <c r="BR270" s="5"/>
      <c r="BS270" s="5"/>
      <c r="BT270" s="5"/>
      <c r="BU270" s="5"/>
      <c r="BV270" s="5"/>
      <c r="BW270" s="5"/>
      <c r="BX270" s="5"/>
      <c r="BY270" s="5"/>
      <c r="BZ270" s="5"/>
      <c r="CA270" s="5"/>
      <c r="CB270" s="5"/>
    </row>
    <row r="271" ht="12.75" customHeight="1">
      <c r="A271" s="60"/>
      <c r="B271" s="20"/>
      <c r="C271" s="20"/>
      <c r="D271" s="20"/>
      <c r="E271" s="20"/>
      <c r="F271" s="20"/>
      <c r="G271" s="20"/>
      <c r="H271" s="20"/>
      <c r="I271" s="20"/>
      <c r="J271" s="20"/>
      <c r="K271" s="20"/>
      <c r="L271" s="20"/>
      <c r="M271" s="20"/>
      <c r="N271" s="20"/>
      <c r="O271" s="20"/>
      <c r="P271" s="20"/>
      <c r="Q271" s="21"/>
      <c r="R271" s="60"/>
      <c r="S271" s="20"/>
      <c r="T271" s="20"/>
      <c r="U271" s="21"/>
      <c r="V271" s="60"/>
      <c r="W271" s="20"/>
      <c r="X271" s="20"/>
      <c r="Y271" s="20"/>
      <c r="Z271" s="20"/>
      <c r="AA271" s="20"/>
      <c r="AB271" s="21"/>
      <c r="AC271" s="61"/>
      <c r="AD271" s="20"/>
      <c r="AE271" s="20"/>
      <c r="AF271" s="20"/>
      <c r="AG271" s="20"/>
      <c r="AH271" s="20"/>
      <c r="AI271" s="20"/>
      <c r="AJ271" s="20"/>
      <c r="AK271" s="20"/>
      <c r="AL271" s="21"/>
      <c r="AM271" s="60"/>
      <c r="AN271" s="20"/>
      <c r="AO271" s="20"/>
      <c r="AP271" s="20"/>
      <c r="AQ271" s="20"/>
      <c r="AR271" s="21"/>
      <c r="AS271" s="60"/>
      <c r="AT271" s="20"/>
      <c r="AU271" s="20"/>
      <c r="AV271" s="20"/>
      <c r="AW271" s="20"/>
      <c r="AX271" s="21"/>
      <c r="AY271" s="10" t="s">
        <v>55</v>
      </c>
      <c r="AZ271" s="11"/>
      <c r="BA271" s="12"/>
      <c r="BB271" s="10" t="s">
        <v>56</v>
      </c>
      <c r="BC271" s="11"/>
      <c r="BD271" s="12"/>
      <c r="BE271" s="10" t="s">
        <v>57</v>
      </c>
      <c r="BF271" s="11"/>
      <c r="BG271" s="12"/>
      <c r="BH271" s="60"/>
      <c r="BI271" s="20"/>
      <c r="BJ271" s="20"/>
      <c r="BK271" s="20"/>
      <c r="BL271" s="20"/>
      <c r="BM271" s="21"/>
      <c r="BN271" s="4"/>
      <c r="BO271" s="5"/>
      <c r="BP271" s="5"/>
      <c r="BQ271" s="5"/>
      <c r="BR271" s="5"/>
      <c r="BS271" s="5"/>
      <c r="BT271" s="5"/>
      <c r="BU271" s="5"/>
      <c r="BV271" s="5"/>
      <c r="BW271" s="5"/>
      <c r="BX271" s="5"/>
      <c r="BY271" s="5"/>
      <c r="BZ271" s="5"/>
      <c r="CA271" s="5"/>
      <c r="CB271" s="5"/>
    </row>
    <row r="272" ht="30.0" customHeight="1">
      <c r="A272" s="26"/>
      <c r="B272" s="11"/>
      <c r="C272" s="11"/>
      <c r="D272" s="11"/>
      <c r="E272" s="11"/>
      <c r="F272" s="11"/>
      <c r="G272" s="11"/>
      <c r="H272" s="11"/>
      <c r="I272" s="11"/>
      <c r="J272" s="11"/>
      <c r="K272" s="11"/>
      <c r="L272" s="11"/>
      <c r="M272" s="11"/>
      <c r="N272" s="11"/>
      <c r="O272" s="11"/>
      <c r="P272" s="11"/>
      <c r="Q272" s="12"/>
      <c r="R272" s="47" t="s">
        <v>41</v>
      </c>
      <c r="S272" s="11"/>
      <c r="T272" s="11"/>
      <c r="U272" s="12"/>
      <c r="V272" s="26" t="s">
        <v>41</v>
      </c>
      <c r="W272" s="11"/>
      <c r="X272" s="11"/>
      <c r="Y272" s="11"/>
      <c r="Z272" s="11"/>
      <c r="AA272" s="11"/>
      <c r="AB272" s="12"/>
      <c r="AC272" s="52"/>
      <c r="AD272" s="11"/>
      <c r="AE272" s="11"/>
      <c r="AF272" s="11"/>
      <c r="AG272" s="11"/>
      <c r="AH272" s="11"/>
      <c r="AI272" s="11"/>
      <c r="AJ272" s="11"/>
      <c r="AK272" s="11"/>
      <c r="AL272" s="12"/>
      <c r="AM272" s="40"/>
      <c r="AN272" s="11"/>
      <c r="AO272" s="11"/>
      <c r="AP272" s="11"/>
      <c r="AQ272" s="11"/>
      <c r="AR272" s="12"/>
      <c r="AS272" s="40"/>
      <c r="AT272" s="11"/>
      <c r="AU272" s="11"/>
      <c r="AV272" s="11"/>
      <c r="AW272" s="11"/>
      <c r="AX272" s="12"/>
      <c r="AY272" s="26">
        <f>IFERROR(DATEDIF(AM272,(AS272+1),"Y"),"Fecha Inválida")</f>
        <v>0</v>
      </c>
      <c r="AZ272" s="11"/>
      <c r="BA272" s="12"/>
      <c r="BB272" s="26">
        <f>IFERROR(DATEDIF(AM272,(AS272+1),"YM"),"Fecha Inválida")</f>
        <v>0</v>
      </c>
      <c r="BC272" s="11"/>
      <c r="BD272" s="12"/>
      <c r="BE272" s="26">
        <f>IF(AM272="",0,IFERROR(DATEDIF(AM272,(AS272+1),"MD"),"Fecha Inválida"))</f>
        <v>0</v>
      </c>
      <c r="BF272" s="11"/>
      <c r="BG272" s="12"/>
      <c r="BH272" s="26"/>
      <c r="BI272" s="11"/>
      <c r="BJ272" s="11"/>
      <c r="BK272" s="11"/>
      <c r="BL272" s="11"/>
      <c r="BM272" s="12"/>
      <c r="BN272" s="4"/>
      <c r="BO272" s="5"/>
      <c r="BP272" s="5"/>
      <c r="BQ272" s="5"/>
      <c r="BR272" s="5"/>
      <c r="BS272" s="5"/>
      <c r="BT272" s="5"/>
      <c r="BU272" s="5"/>
      <c r="BV272" s="5"/>
      <c r="BW272" s="5"/>
      <c r="BX272" s="5"/>
      <c r="BY272" s="5"/>
      <c r="BZ272" s="5"/>
      <c r="CA272" s="5"/>
      <c r="CB272" s="5"/>
    </row>
    <row r="273" ht="79.5" customHeight="1">
      <c r="A273" s="64" t="s">
        <v>67</v>
      </c>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c r="AO273" s="37"/>
      <c r="AP273" s="37"/>
      <c r="AQ273" s="37"/>
      <c r="AR273" s="37"/>
      <c r="AS273" s="37"/>
      <c r="AT273" s="37"/>
      <c r="AU273" s="37"/>
      <c r="AV273" s="37"/>
      <c r="AW273" s="37"/>
      <c r="AX273" s="37"/>
      <c r="AY273" s="37"/>
      <c r="AZ273" s="37"/>
      <c r="BA273" s="37"/>
      <c r="BB273" s="37"/>
      <c r="BC273" s="37"/>
      <c r="BD273" s="37"/>
      <c r="BE273" s="37"/>
      <c r="BF273" s="37"/>
      <c r="BG273" s="37"/>
      <c r="BH273" s="37"/>
      <c r="BI273" s="37"/>
      <c r="BJ273" s="37"/>
      <c r="BK273" s="37"/>
      <c r="BL273" s="37"/>
      <c r="BM273" s="37"/>
      <c r="BN273" s="4"/>
      <c r="BO273" s="5"/>
      <c r="BP273" s="5"/>
      <c r="BQ273" s="5"/>
      <c r="BR273" s="5"/>
      <c r="BS273" s="5"/>
      <c r="BT273" s="5"/>
      <c r="BU273" s="5"/>
      <c r="BV273" s="5"/>
      <c r="BW273" s="5"/>
      <c r="BX273" s="5"/>
      <c r="BY273" s="5"/>
      <c r="BZ273" s="5"/>
      <c r="CA273" s="5"/>
      <c r="CB273" s="5"/>
    </row>
    <row r="274" ht="8.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9"/>
      <c r="BK274" s="5"/>
      <c r="BL274" s="5"/>
      <c r="BM274" s="5"/>
      <c r="BN274" s="4"/>
      <c r="BO274" s="5"/>
      <c r="BP274" s="5"/>
      <c r="BQ274" s="5"/>
      <c r="BR274" s="5"/>
      <c r="BS274" s="5"/>
      <c r="BT274" s="5"/>
      <c r="BU274" s="5"/>
      <c r="BV274" s="5"/>
      <c r="BW274" s="5"/>
      <c r="BX274" s="5"/>
      <c r="BY274" s="5"/>
      <c r="BZ274" s="5"/>
      <c r="CA274" s="5"/>
      <c r="CB274" s="5"/>
    </row>
    <row r="275" ht="12.75" customHeight="1">
      <c r="A275" s="57" t="s">
        <v>50</v>
      </c>
      <c r="B275" s="37"/>
      <c r="C275" s="37"/>
      <c r="D275" s="37"/>
      <c r="E275" s="37"/>
      <c r="F275" s="37"/>
      <c r="G275" s="37"/>
      <c r="H275" s="37"/>
      <c r="I275" s="37"/>
      <c r="J275" s="37"/>
      <c r="K275" s="37"/>
      <c r="L275" s="37"/>
      <c r="M275" s="37"/>
      <c r="N275" s="37"/>
      <c r="O275" s="37"/>
      <c r="P275" s="37"/>
      <c r="Q275" s="58"/>
      <c r="R275" s="57" t="s">
        <v>51</v>
      </c>
      <c r="S275" s="37"/>
      <c r="T275" s="37"/>
      <c r="U275" s="58"/>
      <c r="V275" s="57" t="s">
        <v>52</v>
      </c>
      <c r="W275" s="37"/>
      <c r="X275" s="37"/>
      <c r="Y275" s="37"/>
      <c r="Z275" s="37"/>
      <c r="AA275" s="37"/>
      <c r="AB275" s="58"/>
      <c r="AC275" s="59" t="s">
        <v>53</v>
      </c>
      <c r="AD275" s="37"/>
      <c r="AE275" s="37"/>
      <c r="AF275" s="37"/>
      <c r="AG275" s="37"/>
      <c r="AH275" s="37"/>
      <c r="AI275" s="37"/>
      <c r="AJ275" s="37"/>
      <c r="AK275" s="37"/>
      <c r="AL275" s="58"/>
      <c r="AM275" s="57" t="s">
        <v>39</v>
      </c>
      <c r="AN275" s="37"/>
      <c r="AO275" s="37"/>
      <c r="AP275" s="37"/>
      <c r="AQ275" s="37"/>
      <c r="AR275" s="58"/>
      <c r="AS275" s="57" t="s">
        <v>40</v>
      </c>
      <c r="AT275" s="37"/>
      <c r="AU275" s="37"/>
      <c r="AV275" s="37"/>
      <c r="AW275" s="37"/>
      <c r="AX275" s="58"/>
      <c r="AY275" s="10" t="s">
        <v>54</v>
      </c>
      <c r="AZ275" s="11"/>
      <c r="BA275" s="11"/>
      <c r="BB275" s="11"/>
      <c r="BC275" s="11"/>
      <c r="BD275" s="11"/>
      <c r="BE275" s="11"/>
      <c r="BF275" s="11"/>
      <c r="BG275" s="12"/>
      <c r="BH275" s="57" t="s">
        <v>20</v>
      </c>
      <c r="BI275" s="37"/>
      <c r="BJ275" s="37"/>
      <c r="BK275" s="37"/>
      <c r="BL275" s="37"/>
      <c r="BM275" s="58"/>
      <c r="BN275" s="4"/>
      <c r="BO275" s="5"/>
      <c r="BP275" s="5"/>
      <c r="BQ275" s="5"/>
      <c r="BR275" s="5"/>
      <c r="BS275" s="5"/>
      <c r="BT275" s="5"/>
      <c r="BU275" s="5"/>
      <c r="BV275" s="5"/>
      <c r="BW275" s="5"/>
      <c r="BX275" s="5"/>
      <c r="BY275" s="5"/>
      <c r="BZ275" s="5"/>
      <c r="CA275" s="5"/>
      <c r="CB275" s="5"/>
    </row>
    <row r="276" ht="12.75" customHeight="1">
      <c r="A276" s="60"/>
      <c r="B276" s="20"/>
      <c r="C276" s="20"/>
      <c r="D276" s="20"/>
      <c r="E276" s="20"/>
      <c r="F276" s="20"/>
      <c r="G276" s="20"/>
      <c r="H276" s="20"/>
      <c r="I276" s="20"/>
      <c r="J276" s="20"/>
      <c r="K276" s="20"/>
      <c r="L276" s="20"/>
      <c r="M276" s="20"/>
      <c r="N276" s="20"/>
      <c r="O276" s="20"/>
      <c r="P276" s="20"/>
      <c r="Q276" s="21"/>
      <c r="R276" s="60"/>
      <c r="S276" s="20"/>
      <c r="T276" s="20"/>
      <c r="U276" s="21"/>
      <c r="V276" s="60"/>
      <c r="W276" s="20"/>
      <c r="X276" s="20"/>
      <c r="Y276" s="20"/>
      <c r="Z276" s="20"/>
      <c r="AA276" s="20"/>
      <c r="AB276" s="21"/>
      <c r="AC276" s="61"/>
      <c r="AD276" s="20"/>
      <c r="AE276" s="20"/>
      <c r="AF276" s="20"/>
      <c r="AG276" s="20"/>
      <c r="AH276" s="20"/>
      <c r="AI276" s="20"/>
      <c r="AJ276" s="20"/>
      <c r="AK276" s="20"/>
      <c r="AL276" s="21"/>
      <c r="AM276" s="60"/>
      <c r="AN276" s="20"/>
      <c r="AO276" s="20"/>
      <c r="AP276" s="20"/>
      <c r="AQ276" s="20"/>
      <c r="AR276" s="21"/>
      <c r="AS276" s="60"/>
      <c r="AT276" s="20"/>
      <c r="AU276" s="20"/>
      <c r="AV276" s="20"/>
      <c r="AW276" s="20"/>
      <c r="AX276" s="21"/>
      <c r="AY276" s="10" t="s">
        <v>55</v>
      </c>
      <c r="AZ276" s="11"/>
      <c r="BA276" s="12"/>
      <c r="BB276" s="10" t="s">
        <v>56</v>
      </c>
      <c r="BC276" s="11"/>
      <c r="BD276" s="12"/>
      <c r="BE276" s="10" t="s">
        <v>57</v>
      </c>
      <c r="BF276" s="11"/>
      <c r="BG276" s="12"/>
      <c r="BH276" s="60"/>
      <c r="BI276" s="20"/>
      <c r="BJ276" s="20"/>
      <c r="BK276" s="20"/>
      <c r="BL276" s="20"/>
      <c r="BM276" s="21"/>
      <c r="BN276" s="4"/>
      <c r="BO276" s="5"/>
      <c r="BP276" s="5"/>
      <c r="BQ276" s="5"/>
      <c r="BR276" s="5"/>
      <c r="BS276" s="5"/>
      <c r="BT276" s="5"/>
      <c r="BU276" s="5"/>
      <c r="BV276" s="5"/>
      <c r="BW276" s="5"/>
      <c r="BX276" s="5"/>
      <c r="BY276" s="5"/>
      <c r="BZ276" s="5"/>
      <c r="CA276" s="5"/>
      <c r="CB276" s="5"/>
    </row>
    <row r="277" ht="30.0" customHeight="1">
      <c r="A277" s="26"/>
      <c r="B277" s="11"/>
      <c r="C277" s="11"/>
      <c r="D277" s="11"/>
      <c r="E277" s="11"/>
      <c r="F277" s="11"/>
      <c r="G277" s="11"/>
      <c r="H277" s="11"/>
      <c r="I277" s="11"/>
      <c r="J277" s="11"/>
      <c r="K277" s="11"/>
      <c r="L277" s="11"/>
      <c r="M277" s="11"/>
      <c r="N277" s="11"/>
      <c r="O277" s="11"/>
      <c r="P277" s="11"/>
      <c r="Q277" s="12"/>
      <c r="R277" s="47" t="s">
        <v>41</v>
      </c>
      <c r="S277" s="11"/>
      <c r="T277" s="11"/>
      <c r="U277" s="12"/>
      <c r="V277" s="26" t="s">
        <v>41</v>
      </c>
      <c r="W277" s="11"/>
      <c r="X277" s="11"/>
      <c r="Y277" s="11"/>
      <c r="Z277" s="11"/>
      <c r="AA277" s="11"/>
      <c r="AB277" s="12"/>
      <c r="AC277" s="52"/>
      <c r="AD277" s="11"/>
      <c r="AE277" s="11"/>
      <c r="AF277" s="11"/>
      <c r="AG277" s="11"/>
      <c r="AH277" s="11"/>
      <c r="AI277" s="11"/>
      <c r="AJ277" s="11"/>
      <c r="AK277" s="11"/>
      <c r="AL277" s="12"/>
      <c r="AM277" s="40"/>
      <c r="AN277" s="11"/>
      <c r="AO277" s="11"/>
      <c r="AP277" s="11"/>
      <c r="AQ277" s="11"/>
      <c r="AR277" s="12"/>
      <c r="AS277" s="40"/>
      <c r="AT277" s="11"/>
      <c r="AU277" s="11"/>
      <c r="AV277" s="11"/>
      <c r="AW277" s="11"/>
      <c r="AX277" s="12"/>
      <c r="AY277" s="26">
        <f>IFERROR(DATEDIF(AM277,(AS277+1),"Y"),"Fecha Inválida")</f>
        <v>0</v>
      </c>
      <c r="AZ277" s="11"/>
      <c r="BA277" s="12"/>
      <c r="BB277" s="26">
        <f>IFERROR(DATEDIF(AM277,(AS277+1),"YM"),"Fecha Inválida")</f>
        <v>0</v>
      </c>
      <c r="BC277" s="11"/>
      <c r="BD277" s="12"/>
      <c r="BE277" s="26">
        <f>IF(AM277="",0,IFERROR(DATEDIF(AM277,(AS277+1),"MD"),"Fecha Inválida"))</f>
        <v>0</v>
      </c>
      <c r="BF277" s="11"/>
      <c r="BG277" s="12"/>
      <c r="BH277" s="26"/>
      <c r="BI277" s="11"/>
      <c r="BJ277" s="11"/>
      <c r="BK277" s="11"/>
      <c r="BL277" s="11"/>
      <c r="BM277" s="12"/>
      <c r="BN277" s="4"/>
      <c r="BO277" s="5"/>
      <c r="BP277" s="5"/>
      <c r="BQ277" s="5"/>
      <c r="BR277" s="5"/>
      <c r="BS277" s="5"/>
      <c r="BT277" s="5"/>
      <c r="BU277" s="5"/>
      <c r="BV277" s="5"/>
      <c r="BW277" s="5"/>
      <c r="BX277" s="5"/>
      <c r="BY277" s="5"/>
      <c r="BZ277" s="5"/>
      <c r="CA277" s="5"/>
      <c r="CB277" s="5"/>
    </row>
    <row r="278" ht="79.5" customHeight="1">
      <c r="A278" s="62" t="s">
        <v>59</v>
      </c>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2"/>
      <c r="BN278" s="4"/>
      <c r="BO278" s="5"/>
      <c r="BP278" s="5"/>
      <c r="BQ278" s="5"/>
      <c r="BR278" s="5"/>
      <c r="BS278" s="5"/>
      <c r="BT278" s="5"/>
      <c r="BU278" s="5"/>
      <c r="BV278" s="5"/>
      <c r="BW278" s="5"/>
      <c r="BX278" s="5"/>
      <c r="BY278" s="5"/>
      <c r="BZ278" s="5"/>
      <c r="CA278" s="5"/>
      <c r="CB278" s="5"/>
    </row>
    <row r="279" ht="8.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9"/>
      <c r="BK279" s="5"/>
      <c r="BL279" s="5"/>
      <c r="BM279" s="5"/>
      <c r="BN279" s="4"/>
      <c r="BO279" s="5"/>
      <c r="BP279" s="5"/>
      <c r="BQ279" s="5"/>
      <c r="BR279" s="5"/>
      <c r="BS279" s="5"/>
      <c r="BT279" s="5"/>
      <c r="BU279" s="5"/>
      <c r="BV279" s="5"/>
      <c r="BW279" s="5"/>
      <c r="BX279" s="5"/>
      <c r="BY279" s="5"/>
      <c r="BZ279" s="5"/>
      <c r="CA279" s="5"/>
      <c r="CB279" s="5"/>
    </row>
    <row r="280" ht="12.75" customHeight="1">
      <c r="A280" s="57" t="s">
        <v>50</v>
      </c>
      <c r="B280" s="37"/>
      <c r="C280" s="37"/>
      <c r="D280" s="37"/>
      <c r="E280" s="37"/>
      <c r="F280" s="37"/>
      <c r="G280" s="37"/>
      <c r="H280" s="37"/>
      <c r="I280" s="37"/>
      <c r="J280" s="37"/>
      <c r="K280" s="37"/>
      <c r="L280" s="37"/>
      <c r="M280" s="37"/>
      <c r="N280" s="37"/>
      <c r="O280" s="37"/>
      <c r="P280" s="37"/>
      <c r="Q280" s="58"/>
      <c r="R280" s="57" t="s">
        <v>51</v>
      </c>
      <c r="S280" s="37"/>
      <c r="T280" s="37"/>
      <c r="U280" s="58"/>
      <c r="V280" s="57" t="s">
        <v>52</v>
      </c>
      <c r="W280" s="37"/>
      <c r="X280" s="37"/>
      <c r="Y280" s="37"/>
      <c r="Z280" s="37"/>
      <c r="AA280" s="37"/>
      <c r="AB280" s="58"/>
      <c r="AC280" s="59" t="s">
        <v>53</v>
      </c>
      <c r="AD280" s="37"/>
      <c r="AE280" s="37"/>
      <c r="AF280" s="37"/>
      <c r="AG280" s="37"/>
      <c r="AH280" s="37"/>
      <c r="AI280" s="37"/>
      <c r="AJ280" s="37"/>
      <c r="AK280" s="37"/>
      <c r="AL280" s="58"/>
      <c r="AM280" s="57" t="s">
        <v>39</v>
      </c>
      <c r="AN280" s="37"/>
      <c r="AO280" s="37"/>
      <c r="AP280" s="37"/>
      <c r="AQ280" s="37"/>
      <c r="AR280" s="58"/>
      <c r="AS280" s="57" t="s">
        <v>40</v>
      </c>
      <c r="AT280" s="37"/>
      <c r="AU280" s="37"/>
      <c r="AV280" s="37"/>
      <c r="AW280" s="37"/>
      <c r="AX280" s="58"/>
      <c r="AY280" s="10" t="s">
        <v>54</v>
      </c>
      <c r="AZ280" s="11"/>
      <c r="BA280" s="11"/>
      <c r="BB280" s="11"/>
      <c r="BC280" s="11"/>
      <c r="BD280" s="11"/>
      <c r="BE280" s="11"/>
      <c r="BF280" s="11"/>
      <c r="BG280" s="12"/>
      <c r="BH280" s="57" t="s">
        <v>20</v>
      </c>
      <c r="BI280" s="37"/>
      <c r="BJ280" s="37"/>
      <c r="BK280" s="37"/>
      <c r="BL280" s="37"/>
      <c r="BM280" s="58"/>
      <c r="BN280" s="4"/>
      <c r="BO280" s="5"/>
      <c r="BP280" s="5"/>
      <c r="BQ280" s="5"/>
      <c r="BR280" s="5"/>
      <c r="BS280" s="5"/>
      <c r="BT280" s="5"/>
      <c r="BU280" s="5"/>
      <c r="BV280" s="5"/>
      <c r="BW280" s="5"/>
      <c r="BX280" s="5"/>
      <c r="BY280" s="5"/>
      <c r="BZ280" s="5"/>
      <c r="CA280" s="5"/>
      <c r="CB280" s="5"/>
    </row>
    <row r="281" ht="12.75" customHeight="1">
      <c r="A281" s="60"/>
      <c r="B281" s="20"/>
      <c r="C281" s="20"/>
      <c r="D281" s="20"/>
      <c r="E281" s="20"/>
      <c r="F281" s="20"/>
      <c r="G281" s="20"/>
      <c r="H281" s="20"/>
      <c r="I281" s="20"/>
      <c r="J281" s="20"/>
      <c r="K281" s="20"/>
      <c r="L281" s="20"/>
      <c r="M281" s="20"/>
      <c r="N281" s="20"/>
      <c r="O281" s="20"/>
      <c r="P281" s="20"/>
      <c r="Q281" s="21"/>
      <c r="R281" s="60"/>
      <c r="S281" s="20"/>
      <c r="T281" s="20"/>
      <c r="U281" s="21"/>
      <c r="V281" s="60"/>
      <c r="W281" s="20"/>
      <c r="X281" s="20"/>
      <c r="Y281" s="20"/>
      <c r="Z281" s="20"/>
      <c r="AA281" s="20"/>
      <c r="AB281" s="21"/>
      <c r="AC281" s="61"/>
      <c r="AD281" s="20"/>
      <c r="AE281" s="20"/>
      <c r="AF281" s="20"/>
      <c r="AG281" s="20"/>
      <c r="AH281" s="20"/>
      <c r="AI281" s="20"/>
      <c r="AJ281" s="20"/>
      <c r="AK281" s="20"/>
      <c r="AL281" s="21"/>
      <c r="AM281" s="60"/>
      <c r="AN281" s="20"/>
      <c r="AO281" s="20"/>
      <c r="AP281" s="20"/>
      <c r="AQ281" s="20"/>
      <c r="AR281" s="21"/>
      <c r="AS281" s="60"/>
      <c r="AT281" s="20"/>
      <c r="AU281" s="20"/>
      <c r="AV281" s="20"/>
      <c r="AW281" s="20"/>
      <c r="AX281" s="21"/>
      <c r="AY281" s="10" t="s">
        <v>55</v>
      </c>
      <c r="AZ281" s="11"/>
      <c r="BA281" s="12"/>
      <c r="BB281" s="10" t="s">
        <v>56</v>
      </c>
      <c r="BC281" s="11"/>
      <c r="BD281" s="12"/>
      <c r="BE281" s="10" t="s">
        <v>57</v>
      </c>
      <c r="BF281" s="11"/>
      <c r="BG281" s="12"/>
      <c r="BH281" s="60"/>
      <c r="BI281" s="20"/>
      <c r="BJ281" s="20"/>
      <c r="BK281" s="20"/>
      <c r="BL281" s="20"/>
      <c r="BM281" s="21"/>
      <c r="BN281" s="4"/>
      <c r="BO281" s="5"/>
      <c r="BP281" s="5"/>
      <c r="BQ281" s="5"/>
      <c r="BR281" s="5"/>
      <c r="BS281" s="5"/>
      <c r="BT281" s="5"/>
      <c r="BU281" s="5"/>
      <c r="BV281" s="5"/>
      <c r="BW281" s="5"/>
      <c r="BX281" s="5"/>
      <c r="BY281" s="5"/>
      <c r="BZ281" s="5"/>
      <c r="CA281" s="5"/>
      <c r="CB281" s="5"/>
    </row>
    <row r="282" ht="30.0" customHeight="1">
      <c r="A282" s="26"/>
      <c r="B282" s="11"/>
      <c r="C282" s="11"/>
      <c r="D282" s="11"/>
      <c r="E282" s="11"/>
      <c r="F282" s="11"/>
      <c r="G282" s="11"/>
      <c r="H282" s="11"/>
      <c r="I282" s="11"/>
      <c r="J282" s="11"/>
      <c r="K282" s="11"/>
      <c r="L282" s="11"/>
      <c r="M282" s="11"/>
      <c r="N282" s="11"/>
      <c r="O282" s="11"/>
      <c r="P282" s="11"/>
      <c r="Q282" s="12"/>
      <c r="R282" s="47" t="s">
        <v>41</v>
      </c>
      <c r="S282" s="11"/>
      <c r="T282" s="11"/>
      <c r="U282" s="12"/>
      <c r="V282" s="26" t="s">
        <v>41</v>
      </c>
      <c r="W282" s="11"/>
      <c r="X282" s="11"/>
      <c r="Y282" s="11"/>
      <c r="Z282" s="11"/>
      <c r="AA282" s="11"/>
      <c r="AB282" s="12"/>
      <c r="AC282" s="52"/>
      <c r="AD282" s="11"/>
      <c r="AE282" s="11"/>
      <c r="AF282" s="11"/>
      <c r="AG282" s="11"/>
      <c r="AH282" s="11"/>
      <c r="AI282" s="11"/>
      <c r="AJ282" s="11"/>
      <c r="AK282" s="11"/>
      <c r="AL282" s="12"/>
      <c r="AM282" s="40"/>
      <c r="AN282" s="11"/>
      <c r="AO282" s="11"/>
      <c r="AP282" s="11"/>
      <c r="AQ282" s="11"/>
      <c r="AR282" s="12"/>
      <c r="AS282" s="40"/>
      <c r="AT282" s="11"/>
      <c r="AU282" s="11"/>
      <c r="AV282" s="11"/>
      <c r="AW282" s="11"/>
      <c r="AX282" s="12"/>
      <c r="AY282" s="26">
        <f>IFERROR(DATEDIF(AM282,(AS282+1),"Y"),"Fecha Inválida")</f>
        <v>0</v>
      </c>
      <c r="AZ282" s="11"/>
      <c r="BA282" s="12"/>
      <c r="BB282" s="26">
        <f>IFERROR(DATEDIF(AM282,(AS282+1),"YM"),"Fecha Inválida")</f>
        <v>0</v>
      </c>
      <c r="BC282" s="11"/>
      <c r="BD282" s="12"/>
      <c r="BE282" s="26">
        <f>IF(AM282="",0,IFERROR(DATEDIF(AM282,(AS282+1),"MD"),"Fecha Inválida"))</f>
        <v>0</v>
      </c>
      <c r="BF282" s="11"/>
      <c r="BG282" s="12"/>
      <c r="BH282" s="26"/>
      <c r="BI282" s="11"/>
      <c r="BJ282" s="11"/>
      <c r="BK282" s="11"/>
      <c r="BL282" s="11"/>
      <c r="BM282" s="12"/>
      <c r="BN282" s="4"/>
      <c r="BO282" s="5"/>
      <c r="BP282" s="5"/>
      <c r="BQ282" s="5"/>
      <c r="BR282" s="5"/>
      <c r="BS282" s="5"/>
      <c r="BT282" s="5"/>
      <c r="BU282" s="5"/>
      <c r="BV282" s="5"/>
      <c r="BW282" s="5"/>
      <c r="BX282" s="5"/>
      <c r="BY282" s="5"/>
      <c r="BZ282" s="5"/>
      <c r="CA282" s="5"/>
      <c r="CB282" s="5"/>
    </row>
    <row r="283" ht="60.75" customHeight="1">
      <c r="A283" s="64" t="s">
        <v>59</v>
      </c>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c r="AO283" s="37"/>
      <c r="AP283" s="37"/>
      <c r="AQ283" s="37"/>
      <c r="AR283" s="37"/>
      <c r="AS283" s="37"/>
      <c r="AT283" s="37"/>
      <c r="AU283" s="37"/>
      <c r="AV283" s="37"/>
      <c r="AW283" s="37"/>
      <c r="AX283" s="37"/>
      <c r="AY283" s="37"/>
      <c r="AZ283" s="37"/>
      <c r="BA283" s="37"/>
      <c r="BB283" s="37"/>
      <c r="BC283" s="37"/>
      <c r="BD283" s="37"/>
      <c r="BE283" s="37"/>
      <c r="BF283" s="37"/>
      <c r="BG283" s="37"/>
      <c r="BH283" s="37"/>
      <c r="BI283" s="37"/>
      <c r="BJ283" s="37"/>
      <c r="BK283" s="37"/>
      <c r="BL283" s="37"/>
      <c r="BM283" s="37"/>
      <c r="BN283" s="4"/>
      <c r="BO283" s="5"/>
      <c r="BP283" s="5"/>
      <c r="BQ283" s="5"/>
      <c r="BR283" s="5"/>
      <c r="BS283" s="5"/>
      <c r="BT283" s="5"/>
      <c r="BU283" s="5"/>
      <c r="BV283" s="5"/>
      <c r="BW283" s="5"/>
      <c r="BX283" s="5"/>
      <c r="BY283" s="5"/>
      <c r="BZ283" s="5"/>
      <c r="CA283" s="5"/>
      <c r="CB283" s="5"/>
    </row>
    <row r="284" ht="8.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9"/>
      <c r="BK284" s="5"/>
      <c r="BL284" s="5"/>
      <c r="BM284" s="5"/>
      <c r="BN284" s="4"/>
      <c r="BO284" s="5"/>
      <c r="BP284" s="5"/>
      <c r="BQ284" s="5"/>
      <c r="BR284" s="5"/>
      <c r="BS284" s="5"/>
      <c r="BT284" s="5"/>
      <c r="BU284" s="5"/>
      <c r="BV284" s="5"/>
      <c r="BW284" s="5"/>
      <c r="BX284" s="5"/>
      <c r="BY284" s="5"/>
      <c r="BZ284" s="5"/>
      <c r="CA284" s="5"/>
      <c r="CB284" s="5"/>
    </row>
    <row r="285" ht="12.75" customHeight="1">
      <c r="A285" s="57" t="s">
        <v>50</v>
      </c>
      <c r="B285" s="37"/>
      <c r="C285" s="37"/>
      <c r="D285" s="37"/>
      <c r="E285" s="37"/>
      <c r="F285" s="37"/>
      <c r="G285" s="37"/>
      <c r="H285" s="37"/>
      <c r="I285" s="37"/>
      <c r="J285" s="37"/>
      <c r="K285" s="37"/>
      <c r="L285" s="37"/>
      <c r="M285" s="37"/>
      <c r="N285" s="37"/>
      <c r="O285" s="37"/>
      <c r="P285" s="37"/>
      <c r="Q285" s="58"/>
      <c r="R285" s="57" t="s">
        <v>51</v>
      </c>
      <c r="S285" s="37"/>
      <c r="T285" s="37"/>
      <c r="U285" s="58"/>
      <c r="V285" s="57" t="s">
        <v>52</v>
      </c>
      <c r="W285" s="37"/>
      <c r="X285" s="37"/>
      <c r="Y285" s="37"/>
      <c r="Z285" s="37"/>
      <c r="AA285" s="37"/>
      <c r="AB285" s="58"/>
      <c r="AC285" s="59" t="s">
        <v>53</v>
      </c>
      <c r="AD285" s="37"/>
      <c r="AE285" s="37"/>
      <c r="AF285" s="37"/>
      <c r="AG285" s="37"/>
      <c r="AH285" s="37"/>
      <c r="AI285" s="37"/>
      <c r="AJ285" s="37"/>
      <c r="AK285" s="37"/>
      <c r="AL285" s="58"/>
      <c r="AM285" s="57" t="s">
        <v>39</v>
      </c>
      <c r="AN285" s="37"/>
      <c r="AO285" s="37"/>
      <c r="AP285" s="37"/>
      <c r="AQ285" s="37"/>
      <c r="AR285" s="58"/>
      <c r="AS285" s="57" t="s">
        <v>40</v>
      </c>
      <c r="AT285" s="37"/>
      <c r="AU285" s="37"/>
      <c r="AV285" s="37"/>
      <c r="AW285" s="37"/>
      <c r="AX285" s="58"/>
      <c r="AY285" s="10" t="s">
        <v>54</v>
      </c>
      <c r="AZ285" s="11"/>
      <c r="BA285" s="11"/>
      <c r="BB285" s="11"/>
      <c r="BC285" s="11"/>
      <c r="BD285" s="11"/>
      <c r="BE285" s="11"/>
      <c r="BF285" s="11"/>
      <c r="BG285" s="12"/>
      <c r="BH285" s="57" t="s">
        <v>20</v>
      </c>
      <c r="BI285" s="37"/>
      <c r="BJ285" s="37"/>
      <c r="BK285" s="37"/>
      <c r="BL285" s="37"/>
      <c r="BM285" s="58"/>
      <c r="BN285" s="4"/>
      <c r="BO285" s="5"/>
      <c r="BP285" s="5"/>
      <c r="BQ285" s="5"/>
      <c r="BR285" s="5"/>
      <c r="BS285" s="5"/>
      <c r="BT285" s="5"/>
      <c r="BU285" s="5"/>
      <c r="BV285" s="5"/>
      <c r="BW285" s="5"/>
      <c r="BX285" s="5"/>
      <c r="BY285" s="5"/>
      <c r="BZ285" s="5"/>
      <c r="CA285" s="5"/>
      <c r="CB285" s="5"/>
    </row>
    <row r="286" ht="12.75" customHeight="1">
      <c r="A286" s="60"/>
      <c r="B286" s="20"/>
      <c r="C286" s="20"/>
      <c r="D286" s="20"/>
      <c r="E286" s="20"/>
      <c r="F286" s="20"/>
      <c r="G286" s="20"/>
      <c r="H286" s="20"/>
      <c r="I286" s="20"/>
      <c r="J286" s="20"/>
      <c r="K286" s="20"/>
      <c r="L286" s="20"/>
      <c r="M286" s="20"/>
      <c r="N286" s="20"/>
      <c r="O286" s="20"/>
      <c r="P286" s="20"/>
      <c r="Q286" s="21"/>
      <c r="R286" s="60"/>
      <c r="S286" s="20"/>
      <c r="T286" s="20"/>
      <c r="U286" s="21"/>
      <c r="V286" s="60"/>
      <c r="W286" s="20"/>
      <c r="X286" s="20"/>
      <c r="Y286" s="20"/>
      <c r="Z286" s="20"/>
      <c r="AA286" s="20"/>
      <c r="AB286" s="21"/>
      <c r="AC286" s="61"/>
      <c r="AD286" s="20"/>
      <c r="AE286" s="20"/>
      <c r="AF286" s="20"/>
      <c r="AG286" s="20"/>
      <c r="AH286" s="20"/>
      <c r="AI286" s="20"/>
      <c r="AJ286" s="20"/>
      <c r="AK286" s="20"/>
      <c r="AL286" s="21"/>
      <c r="AM286" s="60"/>
      <c r="AN286" s="20"/>
      <c r="AO286" s="20"/>
      <c r="AP286" s="20"/>
      <c r="AQ286" s="20"/>
      <c r="AR286" s="21"/>
      <c r="AS286" s="60"/>
      <c r="AT286" s="20"/>
      <c r="AU286" s="20"/>
      <c r="AV286" s="20"/>
      <c r="AW286" s="20"/>
      <c r="AX286" s="21"/>
      <c r="AY286" s="10" t="s">
        <v>55</v>
      </c>
      <c r="AZ286" s="11"/>
      <c r="BA286" s="12"/>
      <c r="BB286" s="10" t="s">
        <v>56</v>
      </c>
      <c r="BC286" s="11"/>
      <c r="BD286" s="12"/>
      <c r="BE286" s="10" t="s">
        <v>57</v>
      </c>
      <c r="BF286" s="11"/>
      <c r="BG286" s="12"/>
      <c r="BH286" s="60"/>
      <c r="BI286" s="20"/>
      <c r="BJ286" s="20"/>
      <c r="BK286" s="20"/>
      <c r="BL286" s="20"/>
      <c r="BM286" s="21"/>
      <c r="BN286" s="4"/>
      <c r="BO286" s="5"/>
      <c r="BP286" s="5"/>
      <c r="BQ286" s="5"/>
      <c r="BR286" s="5"/>
      <c r="BS286" s="5"/>
      <c r="BT286" s="5"/>
      <c r="BU286" s="5"/>
      <c r="BV286" s="5"/>
      <c r="BW286" s="5"/>
      <c r="BX286" s="5"/>
      <c r="BY286" s="5"/>
      <c r="BZ286" s="5"/>
      <c r="CA286" s="5"/>
      <c r="CB286" s="5"/>
    </row>
    <row r="287" ht="30.0" customHeight="1">
      <c r="A287" s="26"/>
      <c r="B287" s="11"/>
      <c r="C287" s="11"/>
      <c r="D287" s="11"/>
      <c r="E287" s="11"/>
      <c r="F287" s="11"/>
      <c r="G287" s="11"/>
      <c r="H287" s="11"/>
      <c r="I287" s="11"/>
      <c r="J287" s="11"/>
      <c r="K287" s="11"/>
      <c r="L287" s="11"/>
      <c r="M287" s="11"/>
      <c r="N287" s="11"/>
      <c r="O287" s="11"/>
      <c r="P287" s="11"/>
      <c r="Q287" s="12"/>
      <c r="R287" s="47" t="s">
        <v>41</v>
      </c>
      <c r="S287" s="11"/>
      <c r="T287" s="11"/>
      <c r="U287" s="12"/>
      <c r="V287" s="26" t="s">
        <v>41</v>
      </c>
      <c r="W287" s="11"/>
      <c r="X287" s="11"/>
      <c r="Y287" s="11"/>
      <c r="Z287" s="11"/>
      <c r="AA287" s="11"/>
      <c r="AB287" s="12"/>
      <c r="AC287" s="52"/>
      <c r="AD287" s="11"/>
      <c r="AE287" s="11"/>
      <c r="AF287" s="11"/>
      <c r="AG287" s="11"/>
      <c r="AH287" s="11"/>
      <c r="AI287" s="11"/>
      <c r="AJ287" s="11"/>
      <c r="AK287" s="11"/>
      <c r="AL287" s="12"/>
      <c r="AM287" s="40"/>
      <c r="AN287" s="11"/>
      <c r="AO287" s="11"/>
      <c r="AP287" s="11"/>
      <c r="AQ287" s="11"/>
      <c r="AR287" s="12"/>
      <c r="AS287" s="40"/>
      <c r="AT287" s="11"/>
      <c r="AU287" s="11"/>
      <c r="AV287" s="11"/>
      <c r="AW287" s="11"/>
      <c r="AX287" s="12"/>
      <c r="AY287" s="26">
        <f>IFERROR(DATEDIF(AM287,(AS287+1),"Y"),"Fecha Inválida")</f>
        <v>0</v>
      </c>
      <c r="AZ287" s="11"/>
      <c r="BA287" s="12"/>
      <c r="BB287" s="26">
        <f>IFERROR(DATEDIF(AM287,(AS287+1),"YM"),"Fecha Inválida")</f>
        <v>0</v>
      </c>
      <c r="BC287" s="11"/>
      <c r="BD287" s="12"/>
      <c r="BE287" s="26">
        <f>IF(AM287="",0,IFERROR(DATEDIF(AM287,(AS287+1),"MD"),"Fecha Inválida"))</f>
        <v>0</v>
      </c>
      <c r="BF287" s="11"/>
      <c r="BG287" s="12"/>
      <c r="BH287" s="26"/>
      <c r="BI287" s="11"/>
      <c r="BJ287" s="11"/>
      <c r="BK287" s="11"/>
      <c r="BL287" s="11"/>
      <c r="BM287" s="12"/>
      <c r="BN287" s="4"/>
      <c r="BO287" s="5"/>
      <c r="BP287" s="5"/>
      <c r="BQ287" s="5"/>
      <c r="BR287" s="5"/>
      <c r="BS287" s="5"/>
      <c r="BT287" s="5"/>
      <c r="BU287" s="5"/>
      <c r="BV287" s="5"/>
      <c r="BW287" s="5"/>
      <c r="BX287" s="5"/>
      <c r="BY287" s="5"/>
      <c r="BZ287" s="5"/>
      <c r="CA287" s="5"/>
      <c r="CB287" s="5"/>
    </row>
    <row r="288" ht="79.5" customHeight="1">
      <c r="A288" s="64" t="s">
        <v>59</v>
      </c>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c r="AO288" s="37"/>
      <c r="AP288" s="37"/>
      <c r="AQ288" s="37"/>
      <c r="AR288" s="37"/>
      <c r="AS288" s="37"/>
      <c r="AT288" s="37"/>
      <c r="AU288" s="37"/>
      <c r="AV288" s="37"/>
      <c r="AW288" s="37"/>
      <c r="AX288" s="37"/>
      <c r="AY288" s="37"/>
      <c r="AZ288" s="37"/>
      <c r="BA288" s="37"/>
      <c r="BB288" s="37"/>
      <c r="BC288" s="37"/>
      <c r="BD288" s="37"/>
      <c r="BE288" s="37"/>
      <c r="BF288" s="37"/>
      <c r="BG288" s="37"/>
      <c r="BH288" s="37"/>
      <c r="BI288" s="37"/>
      <c r="BJ288" s="37"/>
      <c r="BK288" s="37"/>
      <c r="BL288" s="37"/>
      <c r="BM288" s="37"/>
      <c r="BN288" s="4"/>
      <c r="BO288" s="5"/>
      <c r="BP288" s="5"/>
      <c r="BQ288" s="5"/>
      <c r="BR288" s="5"/>
      <c r="BS288" s="5"/>
      <c r="BT288" s="5"/>
      <c r="BU288" s="5"/>
      <c r="BV288" s="5"/>
      <c r="BW288" s="5"/>
      <c r="BX288" s="5"/>
      <c r="BY288" s="5"/>
      <c r="BZ288" s="5"/>
      <c r="CA288" s="5"/>
      <c r="CB288" s="5"/>
    </row>
    <row r="289" ht="8.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9"/>
      <c r="BK289" s="5"/>
      <c r="BL289" s="5"/>
      <c r="BM289" s="5"/>
      <c r="BN289" s="4"/>
      <c r="BO289" s="5"/>
      <c r="BP289" s="5"/>
      <c r="BQ289" s="5"/>
      <c r="BR289" s="5"/>
      <c r="BS289" s="5"/>
      <c r="BT289" s="5"/>
      <c r="BU289" s="5"/>
      <c r="BV289" s="5"/>
      <c r="BW289" s="5"/>
      <c r="BX289" s="5"/>
      <c r="BY289" s="5"/>
      <c r="BZ289" s="5"/>
      <c r="CA289" s="5"/>
      <c r="CB289" s="5"/>
    </row>
    <row r="290" ht="12.75" customHeight="1">
      <c r="A290" s="57" t="s">
        <v>50</v>
      </c>
      <c r="B290" s="37"/>
      <c r="C290" s="37"/>
      <c r="D290" s="37"/>
      <c r="E290" s="37"/>
      <c r="F290" s="37"/>
      <c r="G290" s="37"/>
      <c r="H290" s="37"/>
      <c r="I290" s="37"/>
      <c r="J290" s="37"/>
      <c r="K290" s="37"/>
      <c r="L290" s="37"/>
      <c r="M290" s="37"/>
      <c r="N290" s="37"/>
      <c r="O290" s="37"/>
      <c r="P290" s="37"/>
      <c r="Q290" s="58"/>
      <c r="R290" s="57" t="s">
        <v>51</v>
      </c>
      <c r="S290" s="37"/>
      <c r="T290" s="37"/>
      <c r="U290" s="58"/>
      <c r="V290" s="57" t="s">
        <v>52</v>
      </c>
      <c r="W290" s="37"/>
      <c r="X290" s="37"/>
      <c r="Y290" s="37"/>
      <c r="Z290" s="37"/>
      <c r="AA290" s="37"/>
      <c r="AB290" s="58"/>
      <c r="AC290" s="59" t="s">
        <v>53</v>
      </c>
      <c r="AD290" s="37"/>
      <c r="AE290" s="37"/>
      <c r="AF290" s="37"/>
      <c r="AG290" s="37"/>
      <c r="AH290" s="37"/>
      <c r="AI290" s="37"/>
      <c r="AJ290" s="37"/>
      <c r="AK290" s="37"/>
      <c r="AL290" s="58"/>
      <c r="AM290" s="57" t="s">
        <v>39</v>
      </c>
      <c r="AN290" s="37"/>
      <c r="AO290" s="37"/>
      <c r="AP290" s="37"/>
      <c r="AQ290" s="37"/>
      <c r="AR290" s="58"/>
      <c r="AS290" s="57" t="s">
        <v>40</v>
      </c>
      <c r="AT290" s="37"/>
      <c r="AU290" s="37"/>
      <c r="AV290" s="37"/>
      <c r="AW290" s="37"/>
      <c r="AX290" s="58"/>
      <c r="AY290" s="10" t="s">
        <v>54</v>
      </c>
      <c r="AZ290" s="11"/>
      <c r="BA290" s="11"/>
      <c r="BB290" s="11"/>
      <c r="BC290" s="11"/>
      <c r="BD290" s="11"/>
      <c r="BE290" s="11"/>
      <c r="BF290" s="11"/>
      <c r="BG290" s="12"/>
      <c r="BH290" s="57" t="s">
        <v>20</v>
      </c>
      <c r="BI290" s="37"/>
      <c r="BJ290" s="37"/>
      <c r="BK290" s="37"/>
      <c r="BL290" s="37"/>
      <c r="BM290" s="58"/>
      <c r="BN290" s="4"/>
      <c r="BO290" s="5"/>
      <c r="BP290" s="5"/>
      <c r="BQ290" s="5"/>
      <c r="BR290" s="5"/>
      <c r="BS290" s="5"/>
      <c r="BT290" s="5"/>
      <c r="BU290" s="5"/>
      <c r="BV290" s="5"/>
      <c r="BW290" s="5"/>
      <c r="BX290" s="5"/>
      <c r="BY290" s="5"/>
      <c r="BZ290" s="5"/>
      <c r="CA290" s="5"/>
      <c r="CB290" s="5"/>
    </row>
    <row r="291" ht="12.75" customHeight="1">
      <c r="A291" s="60"/>
      <c r="B291" s="20"/>
      <c r="C291" s="20"/>
      <c r="D291" s="20"/>
      <c r="E291" s="20"/>
      <c r="F291" s="20"/>
      <c r="G291" s="20"/>
      <c r="H291" s="20"/>
      <c r="I291" s="20"/>
      <c r="J291" s="20"/>
      <c r="K291" s="20"/>
      <c r="L291" s="20"/>
      <c r="M291" s="20"/>
      <c r="N291" s="20"/>
      <c r="O291" s="20"/>
      <c r="P291" s="20"/>
      <c r="Q291" s="21"/>
      <c r="R291" s="60"/>
      <c r="S291" s="20"/>
      <c r="T291" s="20"/>
      <c r="U291" s="21"/>
      <c r="V291" s="60"/>
      <c r="W291" s="20"/>
      <c r="X291" s="20"/>
      <c r="Y291" s="20"/>
      <c r="Z291" s="20"/>
      <c r="AA291" s="20"/>
      <c r="AB291" s="21"/>
      <c r="AC291" s="61"/>
      <c r="AD291" s="20"/>
      <c r="AE291" s="20"/>
      <c r="AF291" s="20"/>
      <c r="AG291" s="20"/>
      <c r="AH291" s="20"/>
      <c r="AI291" s="20"/>
      <c r="AJ291" s="20"/>
      <c r="AK291" s="20"/>
      <c r="AL291" s="21"/>
      <c r="AM291" s="60"/>
      <c r="AN291" s="20"/>
      <c r="AO291" s="20"/>
      <c r="AP291" s="20"/>
      <c r="AQ291" s="20"/>
      <c r="AR291" s="21"/>
      <c r="AS291" s="60"/>
      <c r="AT291" s="20"/>
      <c r="AU291" s="20"/>
      <c r="AV291" s="20"/>
      <c r="AW291" s="20"/>
      <c r="AX291" s="21"/>
      <c r="AY291" s="10" t="s">
        <v>55</v>
      </c>
      <c r="AZ291" s="11"/>
      <c r="BA291" s="12"/>
      <c r="BB291" s="10" t="s">
        <v>56</v>
      </c>
      <c r="BC291" s="11"/>
      <c r="BD291" s="12"/>
      <c r="BE291" s="10" t="s">
        <v>57</v>
      </c>
      <c r="BF291" s="11"/>
      <c r="BG291" s="12"/>
      <c r="BH291" s="60"/>
      <c r="BI291" s="20"/>
      <c r="BJ291" s="20"/>
      <c r="BK291" s="20"/>
      <c r="BL291" s="20"/>
      <c r="BM291" s="21"/>
      <c r="BN291" s="4"/>
      <c r="BO291" s="5"/>
      <c r="BP291" s="5"/>
      <c r="BQ291" s="5"/>
      <c r="BR291" s="5"/>
      <c r="BS291" s="5"/>
      <c r="BT291" s="5"/>
      <c r="BU291" s="5"/>
      <c r="BV291" s="5"/>
      <c r="BW291" s="5"/>
      <c r="BX291" s="5"/>
      <c r="BY291" s="5"/>
      <c r="BZ291" s="5"/>
      <c r="CA291" s="5"/>
      <c r="CB291" s="5"/>
    </row>
    <row r="292" ht="30.0" customHeight="1">
      <c r="A292" s="26"/>
      <c r="B292" s="11"/>
      <c r="C292" s="11"/>
      <c r="D292" s="11"/>
      <c r="E292" s="11"/>
      <c r="F292" s="11"/>
      <c r="G292" s="11"/>
      <c r="H292" s="11"/>
      <c r="I292" s="11"/>
      <c r="J292" s="11"/>
      <c r="K292" s="11"/>
      <c r="L292" s="11"/>
      <c r="M292" s="11"/>
      <c r="N292" s="11"/>
      <c r="O292" s="11"/>
      <c r="P292" s="11"/>
      <c r="Q292" s="12"/>
      <c r="R292" s="47" t="s">
        <v>41</v>
      </c>
      <c r="S292" s="11"/>
      <c r="T292" s="11"/>
      <c r="U292" s="12"/>
      <c r="V292" s="26" t="s">
        <v>41</v>
      </c>
      <c r="W292" s="11"/>
      <c r="X292" s="11"/>
      <c r="Y292" s="11"/>
      <c r="Z292" s="11"/>
      <c r="AA292" s="11"/>
      <c r="AB292" s="12"/>
      <c r="AC292" s="52"/>
      <c r="AD292" s="11"/>
      <c r="AE292" s="11"/>
      <c r="AF292" s="11"/>
      <c r="AG292" s="11"/>
      <c r="AH292" s="11"/>
      <c r="AI292" s="11"/>
      <c r="AJ292" s="11"/>
      <c r="AK292" s="11"/>
      <c r="AL292" s="12"/>
      <c r="AM292" s="40"/>
      <c r="AN292" s="11"/>
      <c r="AO292" s="11"/>
      <c r="AP292" s="11"/>
      <c r="AQ292" s="11"/>
      <c r="AR292" s="12"/>
      <c r="AS292" s="40"/>
      <c r="AT292" s="11"/>
      <c r="AU292" s="11"/>
      <c r="AV292" s="11"/>
      <c r="AW292" s="11"/>
      <c r="AX292" s="12"/>
      <c r="AY292" s="26">
        <f>IFERROR(DATEDIF(AM292,(AS292+1),"Y"),"Fecha Inválida")</f>
        <v>0</v>
      </c>
      <c r="AZ292" s="11"/>
      <c r="BA292" s="12"/>
      <c r="BB292" s="26">
        <f>IFERROR(DATEDIF(AM292,(AS292+1),"YM"),"Fecha Inválida")</f>
        <v>0</v>
      </c>
      <c r="BC292" s="11"/>
      <c r="BD292" s="12"/>
      <c r="BE292" s="26">
        <f>IF(AM292="",0,IFERROR(DATEDIF(AM292,(AS292+1),"MD"),"Fecha Inválida"))</f>
        <v>0</v>
      </c>
      <c r="BF292" s="11"/>
      <c r="BG292" s="12"/>
      <c r="BH292" s="26"/>
      <c r="BI292" s="11"/>
      <c r="BJ292" s="11"/>
      <c r="BK292" s="11"/>
      <c r="BL292" s="11"/>
      <c r="BM292" s="12"/>
      <c r="BN292" s="4"/>
      <c r="BO292" s="5"/>
      <c r="BP292" s="5"/>
      <c r="BQ292" s="5"/>
      <c r="BR292" s="5"/>
      <c r="BS292" s="5"/>
      <c r="BT292" s="5"/>
      <c r="BU292" s="5"/>
      <c r="BV292" s="5"/>
      <c r="BW292" s="5"/>
      <c r="BX292" s="5"/>
      <c r="BY292" s="5"/>
      <c r="BZ292" s="5"/>
      <c r="CA292" s="5"/>
      <c r="CB292" s="5"/>
    </row>
    <row r="293" ht="79.5" customHeight="1">
      <c r="A293" s="64" t="s">
        <v>59</v>
      </c>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37"/>
      <c r="AN293" s="37"/>
      <c r="AO293" s="37"/>
      <c r="AP293" s="37"/>
      <c r="AQ293" s="37"/>
      <c r="AR293" s="37"/>
      <c r="AS293" s="37"/>
      <c r="AT293" s="37"/>
      <c r="AU293" s="37"/>
      <c r="AV293" s="37"/>
      <c r="AW293" s="37"/>
      <c r="AX293" s="37"/>
      <c r="AY293" s="37"/>
      <c r="AZ293" s="37"/>
      <c r="BA293" s="37"/>
      <c r="BB293" s="37"/>
      <c r="BC293" s="37"/>
      <c r="BD293" s="37"/>
      <c r="BE293" s="37"/>
      <c r="BF293" s="37"/>
      <c r="BG293" s="37"/>
      <c r="BH293" s="37"/>
      <c r="BI293" s="37"/>
      <c r="BJ293" s="37"/>
      <c r="BK293" s="37"/>
      <c r="BL293" s="37"/>
      <c r="BM293" s="37"/>
      <c r="BN293" s="4"/>
      <c r="BO293" s="5"/>
      <c r="BP293" s="5"/>
      <c r="BQ293" s="5"/>
      <c r="BR293" s="5"/>
      <c r="BS293" s="5"/>
      <c r="BT293" s="5"/>
      <c r="BU293" s="5"/>
      <c r="BV293" s="5"/>
      <c r="BW293" s="5"/>
      <c r="BX293" s="5"/>
      <c r="BY293" s="5"/>
      <c r="BZ293" s="5"/>
      <c r="CA293" s="5"/>
      <c r="CB293" s="5"/>
    </row>
    <row r="294" ht="13.5" customHeight="1">
      <c r="A294" s="63"/>
      <c r="B294" s="63"/>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9"/>
      <c r="BK294" s="5"/>
      <c r="BL294" s="5"/>
      <c r="BM294" s="5"/>
      <c r="BN294" s="4"/>
      <c r="BO294" s="5"/>
      <c r="BP294" s="5"/>
      <c r="BQ294" s="5"/>
      <c r="BR294" s="5"/>
      <c r="BS294" s="5"/>
      <c r="BT294" s="5"/>
      <c r="BU294" s="5"/>
      <c r="BV294" s="5"/>
      <c r="BW294" s="5"/>
      <c r="BX294" s="5"/>
      <c r="BY294" s="5"/>
      <c r="BZ294" s="5"/>
      <c r="CA294" s="5"/>
      <c r="CB294" s="5"/>
    </row>
    <row r="295" ht="4.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9"/>
      <c r="BK295" s="5"/>
      <c r="BL295" s="5"/>
      <c r="BM295" s="5"/>
      <c r="BN295" s="4"/>
      <c r="BO295" s="5"/>
      <c r="BP295" s="5"/>
      <c r="BQ295" s="5"/>
      <c r="BR295" s="5"/>
      <c r="BS295" s="5"/>
      <c r="BT295" s="5"/>
      <c r="BU295" s="5"/>
      <c r="BV295" s="5"/>
      <c r="BW295" s="5"/>
      <c r="BX295" s="5"/>
      <c r="BY295" s="5"/>
      <c r="BZ295" s="5"/>
      <c r="CA295" s="5"/>
      <c r="CB295" s="5"/>
    </row>
    <row r="296" ht="12.75" customHeight="1">
      <c r="A296" s="57" t="s">
        <v>50</v>
      </c>
      <c r="B296" s="37"/>
      <c r="C296" s="37"/>
      <c r="D296" s="37"/>
      <c r="E296" s="37"/>
      <c r="F296" s="37"/>
      <c r="G296" s="37"/>
      <c r="H296" s="37"/>
      <c r="I296" s="37"/>
      <c r="J296" s="37"/>
      <c r="K296" s="37"/>
      <c r="L296" s="37"/>
      <c r="M296" s="37"/>
      <c r="N296" s="37"/>
      <c r="O296" s="37"/>
      <c r="P296" s="37"/>
      <c r="Q296" s="58"/>
      <c r="R296" s="57" t="s">
        <v>51</v>
      </c>
      <c r="S296" s="37"/>
      <c r="T296" s="37"/>
      <c r="U296" s="58"/>
      <c r="V296" s="57" t="s">
        <v>52</v>
      </c>
      <c r="W296" s="37"/>
      <c r="X296" s="37"/>
      <c r="Y296" s="37"/>
      <c r="Z296" s="37"/>
      <c r="AA296" s="37"/>
      <c r="AB296" s="58"/>
      <c r="AC296" s="59" t="s">
        <v>53</v>
      </c>
      <c r="AD296" s="37"/>
      <c r="AE296" s="37"/>
      <c r="AF296" s="37"/>
      <c r="AG296" s="37"/>
      <c r="AH296" s="37"/>
      <c r="AI296" s="37"/>
      <c r="AJ296" s="37"/>
      <c r="AK296" s="37"/>
      <c r="AL296" s="58"/>
      <c r="AM296" s="57" t="s">
        <v>39</v>
      </c>
      <c r="AN296" s="37"/>
      <c r="AO296" s="37"/>
      <c r="AP296" s="37"/>
      <c r="AQ296" s="37"/>
      <c r="AR296" s="58"/>
      <c r="AS296" s="57" t="s">
        <v>40</v>
      </c>
      <c r="AT296" s="37"/>
      <c r="AU296" s="37"/>
      <c r="AV296" s="37"/>
      <c r="AW296" s="37"/>
      <c r="AX296" s="58"/>
      <c r="AY296" s="10" t="s">
        <v>54</v>
      </c>
      <c r="AZ296" s="11"/>
      <c r="BA296" s="11"/>
      <c r="BB296" s="11"/>
      <c r="BC296" s="11"/>
      <c r="BD296" s="11"/>
      <c r="BE296" s="11"/>
      <c r="BF296" s="11"/>
      <c r="BG296" s="12"/>
      <c r="BH296" s="57" t="s">
        <v>20</v>
      </c>
      <c r="BI296" s="37"/>
      <c r="BJ296" s="37"/>
      <c r="BK296" s="37"/>
      <c r="BL296" s="37"/>
      <c r="BM296" s="58"/>
      <c r="BN296" s="4"/>
      <c r="BO296" s="5"/>
      <c r="BP296" s="5"/>
      <c r="BQ296" s="5"/>
      <c r="BR296" s="5"/>
      <c r="BS296" s="5"/>
      <c r="BT296" s="5"/>
      <c r="BU296" s="5"/>
      <c r="BV296" s="5"/>
      <c r="BW296" s="5"/>
      <c r="BX296" s="5"/>
      <c r="BY296" s="5"/>
      <c r="BZ296" s="5"/>
      <c r="CA296" s="5"/>
      <c r="CB296" s="5"/>
    </row>
    <row r="297" ht="12.75" customHeight="1">
      <c r="A297" s="60"/>
      <c r="B297" s="20"/>
      <c r="C297" s="20"/>
      <c r="D297" s="20"/>
      <c r="E297" s="20"/>
      <c r="F297" s="20"/>
      <c r="G297" s="20"/>
      <c r="H297" s="20"/>
      <c r="I297" s="20"/>
      <c r="J297" s="20"/>
      <c r="K297" s="20"/>
      <c r="L297" s="20"/>
      <c r="M297" s="20"/>
      <c r="N297" s="20"/>
      <c r="O297" s="20"/>
      <c r="P297" s="20"/>
      <c r="Q297" s="21"/>
      <c r="R297" s="60"/>
      <c r="S297" s="20"/>
      <c r="T297" s="20"/>
      <c r="U297" s="21"/>
      <c r="V297" s="60"/>
      <c r="W297" s="20"/>
      <c r="X297" s="20"/>
      <c r="Y297" s="20"/>
      <c r="Z297" s="20"/>
      <c r="AA297" s="20"/>
      <c r="AB297" s="21"/>
      <c r="AC297" s="61"/>
      <c r="AD297" s="20"/>
      <c r="AE297" s="20"/>
      <c r="AF297" s="20"/>
      <c r="AG297" s="20"/>
      <c r="AH297" s="20"/>
      <c r="AI297" s="20"/>
      <c r="AJ297" s="20"/>
      <c r="AK297" s="20"/>
      <c r="AL297" s="21"/>
      <c r="AM297" s="60"/>
      <c r="AN297" s="20"/>
      <c r="AO297" s="20"/>
      <c r="AP297" s="20"/>
      <c r="AQ297" s="20"/>
      <c r="AR297" s="21"/>
      <c r="AS297" s="60"/>
      <c r="AT297" s="20"/>
      <c r="AU297" s="20"/>
      <c r="AV297" s="20"/>
      <c r="AW297" s="20"/>
      <c r="AX297" s="21"/>
      <c r="AY297" s="10" t="s">
        <v>55</v>
      </c>
      <c r="AZ297" s="11"/>
      <c r="BA297" s="12"/>
      <c r="BB297" s="10" t="s">
        <v>56</v>
      </c>
      <c r="BC297" s="11"/>
      <c r="BD297" s="12"/>
      <c r="BE297" s="10" t="s">
        <v>57</v>
      </c>
      <c r="BF297" s="11"/>
      <c r="BG297" s="12"/>
      <c r="BH297" s="60"/>
      <c r="BI297" s="20"/>
      <c r="BJ297" s="20"/>
      <c r="BK297" s="20"/>
      <c r="BL297" s="20"/>
      <c r="BM297" s="21"/>
      <c r="BN297" s="4"/>
      <c r="BO297" s="5"/>
      <c r="BP297" s="5"/>
      <c r="BQ297" s="5"/>
      <c r="BR297" s="5"/>
      <c r="BS297" s="5"/>
      <c r="BT297" s="5"/>
      <c r="BU297" s="5"/>
      <c r="BV297" s="5"/>
      <c r="BW297" s="5"/>
      <c r="BX297" s="5"/>
      <c r="BY297" s="5"/>
      <c r="BZ297" s="5"/>
      <c r="CA297" s="5"/>
      <c r="CB297" s="5"/>
    </row>
    <row r="298" ht="30.0" customHeight="1">
      <c r="A298" s="26"/>
      <c r="B298" s="11"/>
      <c r="C298" s="11"/>
      <c r="D298" s="11"/>
      <c r="E298" s="11"/>
      <c r="F298" s="11"/>
      <c r="G298" s="11"/>
      <c r="H298" s="11"/>
      <c r="I298" s="11"/>
      <c r="J298" s="11"/>
      <c r="K298" s="11"/>
      <c r="L298" s="11"/>
      <c r="M298" s="11"/>
      <c r="N298" s="11"/>
      <c r="O298" s="11"/>
      <c r="P298" s="11"/>
      <c r="Q298" s="12"/>
      <c r="R298" s="47" t="s">
        <v>41</v>
      </c>
      <c r="S298" s="11"/>
      <c r="T298" s="11"/>
      <c r="U298" s="12"/>
      <c r="V298" s="26" t="s">
        <v>41</v>
      </c>
      <c r="W298" s="11"/>
      <c r="X298" s="11"/>
      <c r="Y298" s="11"/>
      <c r="Z298" s="11"/>
      <c r="AA298" s="11"/>
      <c r="AB298" s="12"/>
      <c r="AC298" s="52"/>
      <c r="AD298" s="11"/>
      <c r="AE298" s="11"/>
      <c r="AF298" s="11"/>
      <c r="AG298" s="11"/>
      <c r="AH298" s="11"/>
      <c r="AI298" s="11"/>
      <c r="AJ298" s="11"/>
      <c r="AK298" s="11"/>
      <c r="AL298" s="12"/>
      <c r="AM298" s="40"/>
      <c r="AN298" s="11"/>
      <c r="AO298" s="11"/>
      <c r="AP298" s="11"/>
      <c r="AQ298" s="11"/>
      <c r="AR298" s="12"/>
      <c r="AS298" s="40"/>
      <c r="AT298" s="11"/>
      <c r="AU298" s="11"/>
      <c r="AV298" s="11"/>
      <c r="AW298" s="11"/>
      <c r="AX298" s="12"/>
      <c r="AY298" s="26">
        <f>IFERROR(DATEDIF(AM298,(AS298+1),"Y"),"Fecha Inválida")</f>
        <v>0</v>
      </c>
      <c r="AZ298" s="11"/>
      <c r="BA298" s="12"/>
      <c r="BB298" s="26">
        <f>IFERROR(DATEDIF(AM298,(AS298+1),"YM"),"Fecha Inválida")</f>
        <v>0</v>
      </c>
      <c r="BC298" s="11"/>
      <c r="BD298" s="12"/>
      <c r="BE298" s="26">
        <f>IF(AM298="",0,IFERROR(DATEDIF(AM298,(AS298+1),"MD"),"Fecha Inválida"))</f>
        <v>0</v>
      </c>
      <c r="BF298" s="11"/>
      <c r="BG298" s="12"/>
      <c r="BH298" s="26"/>
      <c r="BI298" s="11"/>
      <c r="BJ298" s="11"/>
      <c r="BK298" s="11"/>
      <c r="BL298" s="11"/>
      <c r="BM298" s="12"/>
      <c r="BN298" s="4"/>
      <c r="BO298" s="5"/>
      <c r="BP298" s="5"/>
      <c r="BQ298" s="5"/>
      <c r="BR298" s="5"/>
      <c r="BS298" s="5"/>
      <c r="BT298" s="5"/>
      <c r="BU298" s="5"/>
      <c r="BV298" s="5"/>
      <c r="BW298" s="5"/>
      <c r="BX298" s="5"/>
      <c r="BY298" s="5"/>
      <c r="BZ298" s="5"/>
      <c r="CA298" s="5"/>
      <c r="CB298" s="5"/>
    </row>
    <row r="299" ht="79.5" customHeight="1">
      <c r="A299" s="64" t="s">
        <v>59</v>
      </c>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c r="AN299" s="37"/>
      <c r="AO299" s="37"/>
      <c r="AP299" s="37"/>
      <c r="AQ299" s="37"/>
      <c r="AR299" s="37"/>
      <c r="AS299" s="37"/>
      <c r="AT299" s="37"/>
      <c r="AU299" s="37"/>
      <c r="AV299" s="37"/>
      <c r="AW299" s="37"/>
      <c r="AX299" s="37"/>
      <c r="AY299" s="37"/>
      <c r="AZ299" s="37"/>
      <c r="BA299" s="37"/>
      <c r="BB299" s="37"/>
      <c r="BC299" s="37"/>
      <c r="BD299" s="37"/>
      <c r="BE299" s="37"/>
      <c r="BF299" s="37"/>
      <c r="BG299" s="37"/>
      <c r="BH299" s="37"/>
      <c r="BI299" s="37"/>
      <c r="BJ299" s="37"/>
      <c r="BK299" s="37"/>
      <c r="BL299" s="37"/>
      <c r="BM299" s="37"/>
      <c r="BN299" s="4"/>
      <c r="BO299" s="5"/>
      <c r="BP299" s="5"/>
      <c r="BQ299" s="5"/>
      <c r="BR299" s="5"/>
      <c r="BS299" s="5"/>
      <c r="BT299" s="5"/>
      <c r="BU299" s="5"/>
      <c r="BV299" s="5"/>
      <c r="BW299" s="5"/>
      <c r="BX299" s="5"/>
      <c r="BY299" s="5"/>
      <c r="BZ299" s="5"/>
      <c r="CA299" s="5"/>
      <c r="CB299" s="5"/>
    </row>
    <row r="300" ht="8.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9"/>
      <c r="BK300" s="5"/>
      <c r="BL300" s="5"/>
      <c r="BM300" s="5"/>
      <c r="BN300" s="4"/>
      <c r="BO300" s="5"/>
      <c r="BP300" s="5"/>
      <c r="BQ300" s="5"/>
      <c r="BR300" s="5"/>
      <c r="BS300" s="5"/>
      <c r="BT300" s="5"/>
      <c r="BU300" s="5"/>
      <c r="BV300" s="5"/>
      <c r="BW300" s="5"/>
      <c r="BX300" s="5"/>
      <c r="BY300" s="5"/>
      <c r="BZ300" s="5"/>
      <c r="CA300" s="5"/>
      <c r="CB300" s="5"/>
    </row>
    <row r="301" ht="12.75" customHeight="1">
      <c r="A301" s="57" t="s">
        <v>50</v>
      </c>
      <c r="B301" s="37"/>
      <c r="C301" s="37"/>
      <c r="D301" s="37"/>
      <c r="E301" s="37"/>
      <c r="F301" s="37"/>
      <c r="G301" s="37"/>
      <c r="H301" s="37"/>
      <c r="I301" s="37"/>
      <c r="J301" s="37"/>
      <c r="K301" s="37"/>
      <c r="L301" s="37"/>
      <c r="M301" s="37"/>
      <c r="N301" s="37"/>
      <c r="O301" s="37"/>
      <c r="P301" s="37"/>
      <c r="Q301" s="58"/>
      <c r="R301" s="57" t="s">
        <v>51</v>
      </c>
      <c r="S301" s="37"/>
      <c r="T301" s="37"/>
      <c r="U301" s="58"/>
      <c r="V301" s="57" t="s">
        <v>52</v>
      </c>
      <c r="W301" s="37"/>
      <c r="X301" s="37"/>
      <c r="Y301" s="37"/>
      <c r="Z301" s="37"/>
      <c r="AA301" s="37"/>
      <c r="AB301" s="58"/>
      <c r="AC301" s="59" t="s">
        <v>53</v>
      </c>
      <c r="AD301" s="37"/>
      <c r="AE301" s="37"/>
      <c r="AF301" s="37"/>
      <c r="AG301" s="37"/>
      <c r="AH301" s="37"/>
      <c r="AI301" s="37"/>
      <c r="AJ301" s="37"/>
      <c r="AK301" s="37"/>
      <c r="AL301" s="58"/>
      <c r="AM301" s="57" t="s">
        <v>39</v>
      </c>
      <c r="AN301" s="37"/>
      <c r="AO301" s="37"/>
      <c r="AP301" s="37"/>
      <c r="AQ301" s="37"/>
      <c r="AR301" s="58"/>
      <c r="AS301" s="57" t="s">
        <v>40</v>
      </c>
      <c r="AT301" s="37"/>
      <c r="AU301" s="37"/>
      <c r="AV301" s="37"/>
      <c r="AW301" s="37"/>
      <c r="AX301" s="58"/>
      <c r="AY301" s="10" t="s">
        <v>54</v>
      </c>
      <c r="AZ301" s="11"/>
      <c r="BA301" s="11"/>
      <c r="BB301" s="11"/>
      <c r="BC301" s="11"/>
      <c r="BD301" s="11"/>
      <c r="BE301" s="11"/>
      <c r="BF301" s="11"/>
      <c r="BG301" s="12"/>
      <c r="BH301" s="57" t="s">
        <v>20</v>
      </c>
      <c r="BI301" s="37"/>
      <c r="BJ301" s="37"/>
      <c r="BK301" s="37"/>
      <c r="BL301" s="37"/>
      <c r="BM301" s="58"/>
      <c r="BN301" s="4"/>
      <c r="BO301" s="5"/>
      <c r="BP301" s="5"/>
      <c r="BQ301" s="5"/>
      <c r="BR301" s="5"/>
      <c r="BS301" s="5"/>
      <c r="BT301" s="5"/>
      <c r="BU301" s="5"/>
      <c r="BV301" s="5"/>
      <c r="BW301" s="5"/>
      <c r="BX301" s="5"/>
      <c r="BY301" s="5"/>
      <c r="BZ301" s="5"/>
      <c r="CA301" s="5"/>
      <c r="CB301" s="5"/>
    </row>
    <row r="302" ht="12.75" customHeight="1">
      <c r="A302" s="60"/>
      <c r="B302" s="20"/>
      <c r="C302" s="20"/>
      <c r="D302" s="20"/>
      <c r="E302" s="20"/>
      <c r="F302" s="20"/>
      <c r="G302" s="20"/>
      <c r="H302" s="20"/>
      <c r="I302" s="20"/>
      <c r="J302" s="20"/>
      <c r="K302" s="20"/>
      <c r="L302" s="20"/>
      <c r="M302" s="20"/>
      <c r="N302" s="20"/>
      <c r="O302" s="20"/>
      <c r="P302" s="20"/>
      <c r="Q302" s="21"/>
      <c r="R302" s="60"/>
      <c r="S302" s="20"/>
      <c r="T302" s="20"/>
      <c r="U302" s="21"/>
      <c r="V302" s="60"/>
      <c r="W302" s="20"/>
      <c r="X302" s="20"/>
      <c r="Y302" s="20"/>
      <c r="Z302" s="20"/>
      <c r="AA302" s="20"/>
      <c r="AB302" s="21"/>
      <c r="AC302" s="61"/>
      <c r="AD302" s="20"/>
      <c r="AE302" s="20"/>
      <c r="AF302" s="20"/>
      <c r="AG302" s="20"/>
      <c r="AH302" s="20"/>
      <c r="AI302" s="20"/>
      <c r="AJ302" s="20"/>
      <c r="AK302" s="20"/>
      <c r="AL302" s="21"/>
      <c r="AM302" s="60"/>
      <c r="AN302" s="20"/>
      <c r="AO302" s="20"/>
      <c r="AP302" s="20"/>
      <c r="AQ302" s="20"/>
      <c r="AR302" s="21"/>
      <c r="AS302" s="60"/>
      <c r="AT302" s="20"/>
      <c r="AU302" s="20"/>
      <c r="AV302" s="20"/>
      <c r="AW302" s="20"/>
      <c r="AX302" s="21"/>
      <c r="AY302" s="10" t="s">
        <v>55</v>
      </c>
      <c r="AZ302" s="11"/>
      <c r="BA302" s="12"/>
      <c r="BB302" s="10" t="s">
        <v>56</v>
      </c>
      <c r="BC302" s="11"/>
      <c r="BD302" s="12"/>
      <c r="BE302" s="10" t="s">
        <v>57</v>
      </c>
      <c r="BF302" s="11"/>
      <c r="BG302" s="12"/>
      <c r="BH302" s="60"/>
      <c r="BI302" s="20"/>
      <c r="BJ302" s="20"/>
      <c r="BK302" s="20"/>
      <c r="BL302" s="20"/>
      <c r="BM302" s="21"/>
      <c r="BN302" s="4"/>
      <c r="BO302" s="5"/>
      <c r="BP302" s="5"/>
      <c r="BQ302" s="5"/>
      <c r="BR302" s="5"/>
      <c r="BS302" s="5"/>
      <c r="BT302" s="5"/>
      <c r="BU302" s="5"/>
      <c r="BV302" s="5"/>
      <c r="BW302" s="5"/>
      <c r="BX302" s="5"/>
      <c r="BY302" s="5"/>
      <c r="BZ302" s="5"/>
      <c r="CA302" s="5"/>
      <c r="CB302" s="5"/>
    </row>
    <row r="303" ht="30.0" customHeight="1">
      <c r="A303" s="26"/>
      <c r="B303" s="11"/>
      <c r="C303" s="11"/>
      <c r="D303" s="11"/>
      <c r="E303" s="11"/>
      <c r="F303" s="11"/>
      <c r="G303" s="11"/>
      <c r="H303" s="11"/>
      <c r="I303" s="11"/>
      <c r="J303" s="11"/>
      <c r="K303" s="11"/>
      <c r="L303" s="11"/>
      <c r="M303" s="11"/>
      <c r="N303" s="11"/>
      <c r="O303" s="11"/>
      <c r="P303" s="11"/>
      <c r="Q303" s="12"/>
      <c r="R303" s="47" t="s">
        <v>41</v>
      </c>
      <c r="S303" s="11"/>
      <c r="T303" s="11"/>
      <c r="U303" s="12"/>
      <c r="V303" s="26" t="s">
        <v>41</v>
      </c>
      <c r="W303" s="11"/>
      <c r="X303" s="11"/>
      <c r="Y303" s="11"/>
      <c r="Z303" s="11"/>
      <c r="AA303" s="11"/>
      <c r="AB303" s="12"/>
      <c r="AC303" s="52"/>
      <c r="AD303" s="11"/>
      <c r="AE303" s="11"/>
      <c r="AF303" s="11"/>
      <c r="AG303" s="11"/>
      <c r="AH303" s="11"/>
      <c r="AI303" s="11"/>
      <c r="AJ303" s="11"/>
      <c r="AK303" s="11"/>
      <c r="AL303" s="12"/>
      <c r="AM303" s="40"/>
      <c r="AN303" s="11"/>
      <c r="AO303" s="11"/>
      <c r="AP303" s="11"/>
      <c r="AQ303" s="11"/>
      <c r="AR303" s="12"/>
      <c r="AS303" s="40"/>
      <c r="AT303" s="11"/>
      <c r="AU303" s="11"/>
      <c r="AV303" s="11"/>
      <c r="AW303" s="11"/>
      <c r="AX303" s="12"/>
      <c r="AY303" s="26">
        <f>IFERROR(DATEDIF(AM303,(AS303+1),"Y"),"Fecha Inválida")</f>
        <v>0</v>
      </c>
      <c r="AZ303" s="11"/>
      <c r="BA303" s="12"/>
      <c r="BB303" s="26">
        <f>IFERROR(DATEDIF(AM303,(AS303+1),"YM"),"Fecha Inválida")</f>
        <v>0</v>
      </c>
      <c r="BC303" s="11"/>
      <c r="BD303" s="12"/>
      <c r="BE303" s="26">
        <f>IF(AM303="",0,IFERROR(DATEDIF(AM303,(AS303+1),"MD"),"Fecha Inválida"))</f>
        <v>0</v>
      </c>
      <c r="BF303" s="11"/>
      <c r="BG303" s="12"/>
      <c r="BH303" s="26"/>
      <c r="BI303" s="11"/>
      <c r="BJ303" s="11"/>
      <c r="BK303" s="11"/>
      <c r="BL303" s="11"/>
      <c r="BM303" s="12"/>
      <c r="BN303" s="4"/>
      <c r="BO303" s="5"/>
      <c r="BP303" s="5"/>
      <c r="BQ303" s="5"/>
      <c r="BR303" s="5"/>
      <c r="BS303" s="5"/>
      <c r="BT303" s="5"/>
      <c r="BU303" s="5"/>
      <c r="BV303" s="5"/>
      <c r="BW303" s="5"/>
      <c r="BX303" s="5"/>
      <c r="BY303" s="5"/>
      <c r="BZ303" s="5"/>
      <c r="CA303" s="5"/>
      <c r="CB303" s="5"/>
    </row>
    <row r="304" ht="79.5" customHeight="1">
      <c r="A304" s="64" t="s">
        <v>59</v>
      </c>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37"/>
      <c r="AN304" s="37"/>
      <c r="AO304" s="37"/>
      <c r="AP304" s="37"/>
      <c r="AQ304" s="37"/>
      <c r="AR304" s="37"/>
      <c r="AS304" s="37"/>
      <c r="AT304" s="37"/>
      <c r="AU304" s="37"/>
      <c r="AV304" s="37"/>
      <c r="AW304" s="37"/>
      <c r="AX304" s="37"/>
      <c r="AY304" s="37"/>
      <c r="AZ304" s="37"/>
      <c r="BA304" s="37"/>
      <c r="BB304" s="37"/>
      <c r="BC304" s="37"/>
      <c r="BD304" s="37"/>
      <c r="BE304" s="37"/>
      <c r="BF304" s="37"/>
      <c r="BG304" s="37"/>
      <c r="BH304" s="37"/>
      <c r="BI304" s="37"/>
      <c r="BJ304" s="37"/>
      <c r="BK304" s="37"/>
      <c r="BL304" s="37"/>
      <c r="BM304" s="37"/>
      <c r="BN304" s="4"/>
      <c r="BO304" s="5"/>
      <c r="BP304" s="5"/>
      <c r="BQ304" s="5"/>
      <c r="BR304" s="5"/>
      <c r="BS304" s="5"/>
      <c r="BT304" s="5"/>
      <c r="BU304" s="5"/>
      <c r="BV304" s="5"/>
      <c r="BW304" s="5"/>
      <c r="BX304" s="5"/>
      <c r="BY304" s="5"/>
      <c r="BZ304" s="5"/>
      <c r="CA304" s="5"/>
      <c r="CB304" s="5"/>
    </row>
    <row r="305" ht="8.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9"/>
      <c r="BK305" s="5"/>
      <c r="BL305" s="5"/>
      <c r="BM305" s="5"/>
      <c r="BN305" s="4"/>
      <c r="BO305" s="5"/>
      <c r="BP305" s="5"/>
      <c r="BQ305" s="5"/>
      <c r="BR305" s="5"/>
      <c r="BS305" s="5"/>
      <c r="BT305" s="5"/>
      <c r="BU305" s="5"/>
      <c r="BV305" s="5"/>
      <c r="BW305" s="5"/>
      <c r="BX305" s="5"/>
      <c r="BY305" s="5"/>
      <c r="BZ305" s="5"/>
      <c r="CA305" s="5"/>
      <c r="CB305" s="5"/>
    </row>
    <row r="306" ht="12.75" customHeight="1">
      <c r="A306" s="57" t="s">
        <v>50</v>
      </c>
      <c r="B306" s="37"/>
      <c r="C306" s="37"/>
      <c r="D306" s="37"/>
      <c r="E306" s="37"/>
      <c r="F306" s="37"/>
      <c r="G306" s="37"/>
      <c r="H306" s="37"/>
      <c r="I306" s="37"/>
      <c r="J306" s="37"/>
      <c r="K306" s="37"/>
      <c r="L306" s="37"/>
      <c r="M306" s="37"/>
      <c r="N306" s="37"/>
      <c r="O306" s="37"/>
      <c r="P306" s="37"/>
      <c r="Q306" s="58"/>
      <c r="R306" s="57" t="s">
        <v>51</v>
      </c>
      <c r="S306" s="37"/>
      <c r="T306" s="37"/>
      <c r="U306" s="58"/>
      <c r="V306" s="57" t="s">
        <v>52</v>
      </c>
      <c r="W306" s="37"/>
      <c r="X306" s="37"/>
      <c r="Y306" s="37"/>
      <c r="Z306" s="37"/>
      <c r="AA306" s="37"/>
      <c r="AB306" s="58"/>
      <c r="AC306" s="59" t="s">
        <v>53</v>
      </c>
      <c r="AD306" s="37"/>
      <c r="AE306" s="37"/>
      <c r="AF306" s="37"/>
      <c r="AG306" s="37"/>
      <c r="AH306" s="37"/>
      <c r="AI306" s="37"/>
      <c r="AJ306" s="37"/>
      <c r="AK306" s="37"/>
      <c r="AL306" s="58"/>
      <c r="AM306" s="57" t="s">
        <v>39</v>
      </c>
      <c r="AN306" s="37"/>
      <c r="AO306" s="37"/>
      <c r="AP306" s="37"/>
      <c r="AQ306" s="37"/>
      <c r="AR306" s="58"/>
      <c r="AS306" s="57" t="s">
        <v>40</v>
      </c>
      <c r="AT306" s="37"/>
      <c r="AU306" s="37"/>
      <c r="AV306" s="37"/>
      <c r="AW306" s="37"/>
      <c r="AX306" s="58"/>
      <c r="AY306" s="10" t="s">
        <v>54</v>
      </c>
      <c r="AZ306" s="11"/>
      <c r="BA306" s="11"/>
      <c r="BB306" s="11"/>
      <c r="BC306" s="11"/>
      <c r="BD306" s="11"/>
      <c r="BE306" s="11"/>
      <c r="BF306" s="11"/>
      <c r="BG306" s="12"/>
      <c r="BH306" s="57" t="s">
        <v>20</v>
      </c>
      <c r="BI306" s="37"/>
      <c r="BJ306" s="37"/>
      <c r="BK306" s="37"/>
      <c r="BL306" s="37"/>
      <c r="BM306" s="58"/>
      <c r="BN306" s="4"/>
      <c r="BO306" s="5"/>
      <c r="BP306" s="5"/>
      <c r="BQ306" s="5"/>
      <c r="BR306" s="5"/>
      <c r="BS306" s="5"/>
      <c r="BT306" s="5"/>
      <c r="BU306" s="5"/>
      <c r="BV306" s="5"/>
      <c r="BW306" s="5"/>
      <c r="BX306" s="5"/>
      <c r="BY306" s="5"/>
      <c r="BZ306" s="5"/>
      <c r="CA306" s="5"/>
      <c r="CB306" s="5"/>
    </row>
    <row r="307" ht="12.75" customHeight="1">
      <c r="A307" s="60"/>
      <c r="B307" s="20"/>
      <c r="C307" s="20"/>
      <c r="D307" s="20"/>
      <c r="E307" s="20"/>
      <c r="F307" s="20"/>
      <c r="G307" s="20"/>
      <c r="H307" s="20"/>
      <c r="I307" s="20"/>
      <c r="J307" s="20"/>
      <c r="K307" s="20"/>
      <c r="L307" s="20"/>
      <c r="M307" s="20"/>
      <c r="N307" s="20"/>
      <c r="O307" s="20"/>
      <c r="P307" s="20"/>
      <c r="Q307" s="21"/>
      <c r="R307" s="60"/>
      <c r="S307" s="20"/>
      <c r="T307" s="20"/>
      <c r="U307" s="21"/>
      <c r="V307" s="60"/>
      <c r="W307" s="20"/>
      <c r="X307" s="20"/>
      <c r="Y307" s="20"/>
      <c r="Z307" s="20"/>
      <c r="AA307" s="20"/>
      <c r="AB307" s="21"/>
      <c r="AC307" s="61"/>
      <c r="AD307" s="20"/>
      <c r="AE307" s="20"/>
      <c r="AF307" s="20"/>
      <c r="AG307" s="20"/>
      <c r="AH307" s="20"/>
      <c r="AI307" s="20"/>
      <c r="AJ307" s="20"/>
      <c r="AK307" s="20"/>
      <c r="AL307" s="21"/>
      <c r="AM307" s="60"/>
      <c r="AN307" s="20"/>
      <c r="AO307" s="20"/>
      <c r="AP307" s="20"/>
      <c r="AQ307" s="20"/>
      <c r="AR307" s="21"/>
      <c r="AS307" s="60"/>
      <c r="AT307" s="20"/>
      <c r="AU307" s="20"/>
      <c r="AV307" s="20"/>
      <c r="AW307" s="20"/>
      <c r="AX307" s="21"/>
      <c r="AY307" s="10" t="s">
        <v>55</v>
      </c>
      <c r="AZ307" s="11"/>
      <c r="BA307" s="12"/>
      <c r="BB307" s="10" t="s">
        <v>56</v>
      </c>
      <c r="BC307" s="11"/>
      <c r="BD307" s="12"/>
      <c r="BE307" s="10" t="s">
        <v>57</v>
      </c>
      <c r="BF307" s="11"/>
      <c r="BG307" s="12"/>
      <c r="BH307" s="60"/>
      <c r="BI307" s="20"/>
      <c r="BJ307" s="20"/>
      <c r="BK307" s="20"/>
      <c r="BL307" s="20"/>
      <c r="BM307" s="21"/>
      <c r="BN307" s="4"/>
      <c r="BO307" s="5"/>
      <c r="BP307" s="5"/>
      <c r="BQ307" s="5"/>
      <c r="BR307" s="5"/>
      <c r="BS307" s="5"/>
      <c r="BT307" s="5"/>
      <c r="BU307" s="5"/>
      <c r="BV307" s="5"/>
      <c r="BW307" s="5"/>
      <c r="BX307" s="5"/>
      <c r="BY307" s="5"/>
      <c r="BZ307" s="5"/>
      <c r="CA307" s="5"/>
      <c r="CB307" s="5"/>
    </row>
    <row r="308" ht="30.0" customHeight="1">
      <c r="A308" s="26"/>
      <c r="B308" s="11"/>
      <c r="C308" s="11"/>
      <c r="D308" s="11"/>
      <c r="E308" s="11"/>
      <c r="F308" s="11"/>
      <c r="G308" s="11"/>
      <c r="H308" s="11"/>
      <c r="I308" s="11"/>
      <c r="J308" s="11"/>
      <c r="K308" s="11"/>
      <c r="L308" s="11"/>
      <c r="M308" s="11"/>
      <c r="N308" s="11"/>
      <c r="O308" s="11"/>
      <c r="P308" s="11"/>
      <c r="Q308" s="12"/>
      <c r="R308" s="47" t="s">
        <v>41</v>
      </c>
      <c r="S308" s="11"/>
      <c r="T308" s="11"/>
      <c r="U308" s="12"/>
      <c r="V308" s="26" t="s">
        <v>41</v>
      </c>
      <c r="W308" s="11"/>
      <c r="X308" s="11"/>
      <c r="Y308" s="11"/>
      <c r="Z308" s="11"/>
      <c r="AA308" s="11"/>
      <c r="AB308" s="12"/>
      <c r="AC308" s="52"/>
      <c r="AD308" s="11"/>
      <c r="AE308" s="11"/>
      <c r="AF308" s="11"/>
      <c r="AG308" s="11"/>
      <c r="AH308" s="11"/>
      <c r="AI308" s="11"/>
      <c r="AJ308" s="11"/>
      <c r="AK308" s="11"/>
      <c r="AL308" s="12"/>
      <c r="AM308" s="40"/>
      <c r="AN308" s="11"/>
      <c r="AO308" s="11"/>
      <c r="AP308" s="11"/>
      <c r="AQ308" s="11"/>
      <c r="AR308" s="12"/>
      <c r="AS308" s="40"/>
      <c r="AT308" s="11"/>
      <c r="AU308" s="11"/>
      <c r="AV308" s="11"/>
      <c r="AW308" s="11"/>
      <c r="AX308" s="12"/>
      <c r="AY308" s="26">
        <f>IFERROR(DATEDIF(AM308,(AS308+1),"Y"),"Fecha Inválida")</f>
        <v>0</v>
      </c>
      <c r="AZ308" s="11"/>
      <c r="BA308" s="12"/>
      <c r="BB308" s="26">
        <f>IFERROR(DATEDIF(AM308,(AS308+1),"YM"),"Fecha Inválida")</f>
        <v>0</v>
      </c>
      <c r="BC308" s="11"/>
      <c r="BD308" s="12"/>
      <c r="BE308" s="26">
        <f>IF(AM308="",0,IFERROR(DATEDIF(AM308,(AS308+1),"MD"),"Fecha Inválida"))</f>
        <v>0</v>
      </c>
      <c r="BF308" s="11"/>
      <c r="BG308" s="12"/>
      <c r="BH308" s="26"/>
      <c r="BI308" s="11"/>
      <c r="BJ308" s="11"/>
      <c r="BK308" s="11"/>
      <c r="BL308" s="11"/>
      <c r="BM308" s="12"/>
      <c r="BN308" s="4"/>
      <c r="BO308" s="5"/>
      <c r="BP308" s="5"/>
      <c r="BQ308" s="5"/>
      <c r="BR308" s="5"/>
      <c r="BS308" s="5"/>
      <c r="BT308" s="5"/>
      <c r="BU308" s="5"/>
      <c r="BV308" s="5"/>
      <c r="BW308" s="5"/>
      <c r="BX308" s="5"/>
      <c r="BY308" s="5"/>
      <c r="BZ308" s="5"/>
      <c r="CA308" s="5"/>
      <c r="CB308" s="5"/>
    </row>
    <row r="309" ht="79.5" customHeight="1">
      <c r="A309" s="64" t="s">
        <v>59</v>
      </c>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c r="AN309" s="37"/>
      <c r="AO309" s="37"/>
      <c r="AP309" s="37"/>
      <c r="AQ309" s="37"/>
      <c r="AR309" s="37"/>
      <c r="AS309" s="37"/>
      <c r="AT309" s="37"/>
      <c r="AU309" s="37"/>
      <c r="AV309" s="37"/>
      <c r="AW309" s="37"/>
      <c r="AX309" s="37"/>
      <c r="AY309" s="37"/>
      <c r="AZ309" s="37"/>
      <c r="BA309" s="37"/>
      <c r="BB309" s="37"/>
      <c r="BC309" s="37"/>
      <c r="BD309" s="37"/>
      <c r="BE309" s="37"/>
      <c r="BF309" s="37"/>
      <c r="BG309" s="37"/>
      <c r="BH309" s="37"/>
      <c r="BI309" s="37"/>
      <c r="BJ309" s="37"/>
      <c r="BK309" s="37"/>
      <c r="BL309" s="37"/>
      <c r="BM309" s="37"/>
      <c r="BN309" s="4"/>
      <c r="BO309" s="5"/>
      <c r="BP309" s="5"/>
      <c r="BQ309" s="5"/>
      <c r="BR309" s="5"/>
      <c r="BS309" s="5"/>
      <c r="BT309" s="5"/>
      <c r="BU309" s="5"/>
      <c r="BV309" s="5"/>
      <c r="BW309" s="5"/>
      <c r="BX309" s="5"/>
      <c r="BY309" s="5"/>
      <c r="BZ309" s="5"/>
      <c r="CA309" s="5"/>
      <c r="CB309" s="5"/>
    </row>
    <row r="310" ht="8.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9"/>
      <c r="BK310" s="5"/>
      <c r="BL310" s="5"/>
      <c r="BM310" s="5"/>
      <c r="BN310" s="4"/>
      <c r="BO310" s="5"/>
      <c r="BP310" s="5"/>
      <c r="BQ310" s="5"/>
      <c r="BR310" s="5"/>
      <c r="BS310" s="5"/>
      <c r="BT310" s="5"/>
      <c r="BU310" s="5"/>
      <c r="BV310" s="5"/>
      <c r="BW310" s="5"/>
      <c r="BX310" s="5"/>
      <c r="BY310" s="5"/>
      <c r="BZ310" s="5"/>
      <c r="CA310" s="5"/>
      <c r="CB310" s="5"/>
    </row>
    <row r="311" ht="12.75" customHeight="1">
      <c r="A311" s="57" t="s">
        <v>50</v>
      </c>
      <c r="B311" s="37"/>
      <c r="C311" s="37"/>
      <c r="D311" s="37"/>
      <c r="E311" s="37"/>
      <c r="F311" s="37"/>
      <c r="G311" s="37"/>
      <c r="H311" s="37"/>
      <c r="I311" s="37"/>
      <c r="J311" s="37"/>
      <c r="K311" s="37"/>
      <c r="L311" s="37"/>
      <c r="M311" s="37"/>
      <c r="N311" s="37"/>
      <c r="O311" s="37"/>
      <c r="P311" s="37"/>
      <c r="Q311" s="58"/>
      <c r="R311" s="57" t="s">
        <v>51</v>
      </c>
      <c r="S311" s="37"/>
      <c r="T311" s="37"/>
      <c r="U311" s="58"/>
      <c r="V311" s="57" t="s">
        <v>52</v>
      </c>
      <c r="W311" s="37"/>
      <c r="X311" s="37"/>
      <c r="Y311" s="37"/>
      <c r="Z311" s="37"/>
      <c r="AA311" s="37"/>
      <c r="AB311" s="58"/>
      <c r="AC311" s="59" t="s">
        <v>53</v>
      </c>
      <c r="AD311" s="37"/>
      <c r="AE311" s="37"/>
      <c r="AF311" s="37"/>
      <c r="AG311" s="37"/>
      <c r="AH311" s="37"/>
      <c r="AI311" s="37"/>
      <c r="AJ311" s="37"/>
      <c r="AK311" s="37"/>
      <c r="AL311" s="58"/>
      <c r="AM311" s="57" t="s">
        <v>39</v>
      </c>
      <c r="AN311" s="37"/>
      <c r="AO311" s="37"/>
      <c r="AP311" s="37"/>
      <c r="AQ311" s="37"/>
      <c r="AR311" s="58"/>
      <c r="AS311" s="57" t="s">
        <v>40</v>
      </c>
      <c r="AT311" s="37"/>
      <c r="AU311" s="37"/>
      <c r="AV311" s="37"/>
      <c r="AW311" s="37"/>
      <c r="AX311" s="58"/>
      <c r="AY311" s="10" t="s">
        <v>54</v>
      </c>
      <c r="AZ311" s="11"/>
      <c r="BA311" s="11"/>
      <c r="BB311" s="11"/>
      <c r="BC311" s="11"/>
      <c r="BD311" s="11"/>
      <c r="BE311" s="11"/>
      <c r="BF311" s="11"/>
      <c r="BG311" s="12"/>
      <c r="BH311" s="57" t="s">
        <v>20</v>
      </c>
      <c r="BI311" s="37"/>
      <c r="BJ311" s="37"/>
      <c r="BK311" s="37"/>
      <c r="BL311" s="37"/>
      <c r="BM311" s="58"/>
      <c r="BN311" s="4"/>
      <c r="BO311" s="5"/>
      <c r="BP311" s="5"/>
      <c r="BQ311" s="5"/>
      <c r="BR311" s="5"/>
      <c r="BS311" s="5"/>
      <c r="BT311" s="5"/>
      <c r="BU311" s="5"/>
      <c r="BV311" s="5"/>
      <c r="BW311" s="5"/>
      <c r="BX311" s="5"/>
      <c r="BY311" s="5"/>
      <c r="BZ311" s="5"/>
      <c r="CA311" s="5"/>
      <c r="CB311" s="5"/>
    </row>
    <row r="312" ht="12.75" customHeight="1">
      <c r="A312" s="60"/>
      <c r="B312" s="20"/>
      <c r="C312" s="20"/>
      <c r="D312" s="20"/>
      <c r="E312" s="20"/>
      <c r="F312" s="20"/>
      <c r="G312" s="20"/>
      <c r="H312" s="20"/>
      <c r="I312" s="20"/>
      <c r="J312" s="20"/>
      <c r="K312" s="20"/>
      <c r="L312" s="20"/>
      <c r="M312" s="20"/>
      <c r="N312" s="20"/>
      <c r="O312" s="20"/>
      <c r="P312" s="20"/>
      <c r="Q312" s="21"/>
      <c r="R312" s="60"/>
      <c r="S312" s="20"/>
      <c r="T312" s="20"/>
      <c r="U312" s="21"/>
      <c r="V312" s="60"/>
      <c r="W312" s="20"/>
      <c r="X312" s="20"/>
      <c r="Y312" s="20"/>
      <c r="Z312" s="20"/>
      <c r="AA312" s="20"/>
      <c r="AB312" s="21"/>
      <c r="AC312" s="61"/>
      <c r="AD312" s="20"/>
      <c r="AE312" s="20"/>
      <c r="AF312" s="20"/>
      <c r="AG312" s="20"/>
      <c r="AH312" s="20"/>
      <c r="AI312" s="20"/>
      <c r="AJ312" s="20"/>
      <c r="AK312" s="20"/>
      <c r="AL312" s="21"/>
      <c r="AM312" s="60"/>
      <c r="AN312" s="20"/>
      <c r="AO312" s="20"/>
      <c r="AP312" s="20"/>
      <c r="AQ312" s="20"/>
      <c r="AR312" s="21"/>
      <c r="AS312" s="60"/>
      <c r="AT312" s="20"/>
      <c r="AU312" s="20"/>
      <c r="AV312" s="20"/>
      <c r="AW312" s="20"/>
      <c r="AX312" s="21"/>
      <c r="AY312" s="10" t="s">
        <v>55</v>
      </c>
      <c r="AZ312" s="11"/>
      <c r="BA312" s="12"/>
      <c r="BB312" s="10" t="s">
        <v>56</v>
      </c>
      <c r="BC312" s="11"/>
      <c r="BD312" s="12"/>
      <c r="BE312" s="10" t="s">
        <v>57</v>
      </c>
      <c r="BF312" s="11"/>
      <c r="BG312" s="12"/>
      <c r="BH312" s="60"/>
      <c r="BI312" s="20"/>
      <c r="BJ312" s="20"/>
      <c r="BK312" s="20"/>
      <c r="BL312" s="20"/>
      <c r="BM312" s="21"/>
      <c r="BN312" s="4"/>
      <c r="BO312" s="5"/>
      <c r="BP312" s="5"/>
      <c r="BQ312" s="5"/>
      <c r="BR312" s="5"/>
      <c r="BS312" s="5"/>
      <c r="BT312" s="5"/>
      <c r="BU312" s="5"/>
      <c r="BV312" s="5"/>
      <c r="BW312" s="5"/>
      <c r="BX312" s="5"/>
      <c r="BY312" s="5"/>
      <c r="BZ312" s="5"/>
      <c r="CA312" s="5"/>
      <c r="CB312" s="5"/>
    </row>
    <row r="313" ht="30.0" customHeight="1">
      <c r="A313" s="26"/>
      <c r="B313" s="11"/>
      <c r="C313" s="11"/>
      <c r="D313" s="11"/>
      <c r="E313" s="11"/>
      <c r="F313" s="11"/>
      <c r="G313" s="11"/>
      <c r="H313" s="11"/>
      <c r="I313" s="11"/>
      <c r="J313" s="11"/>
      <c r="K313" s="11"/>
      <c r="L313" s="11"/>
      <c r="M313" s="11"/>
      <c r="N313" s="11"/>
      <c r="O313" s="11"/>
      <c r="P313" s="11"/>
      <c r="Q313" s="12"/>
      <c r="R313" s="47" t="s">
        <v>41</v>
      </c>
      <c r="S313" s="11"/>
      <c r="T313" s="11"/>
      <c r="U313" s="12"/>
      <c r="V313" s="26" t="s">
        <v>41</v>
      </c>
      <c r="W313" s="11"/>
      <c r="X313" s="11"/>
      <c r="Y313" s="11"/>
      <c r="Z313" s="11"/>
      <c r="AA313" s="11"/>
      <c r="AB313" s="12"/>
      <c r="AC313" s="52"/>
      <c r="AD313" s="11"/>
      <c r="AE313" s="11"/>
      <c r="AF313" s="11"/>
      <c r="AG313" s="11"/>
      <c r="AH313" s="11"/>
      <c r="AI313" s="11"/>
      <c r="AJ313" s="11"/>
      <c r="AK313" s="11"/>
      <c r="AL313" s="12"/>
      <c r="AM313" s="40"/>
      <c r="AN313" s="11"/>
      <c r="AO313" s="11"/>
      <c r="AP313" s="11"/>
      <c r="AQ313" s="11"/>
      <c r="AR313" s="12"/>
      <c r="AS313" s="40"/>
      <c r="AT313" s="11"/>
      <c r="AU313" s="11"/>
      <c r="AV313" s="11"/>
      <c r="AW313" s="11"/>
      <c r="AX313" s="12"/>
      <c r="AY313" s="26">
        <f>IFERROR(DATEDIF(AM313,(AS313+1),"Y"),"Fecha Inválida")</f>
        <v>0</v>
      </c>
      <c r="AZ313" s="11"/>
      <c r="BA313" s="12"/>
      <c r="BB313" s="26">
        <f>IFERROR(DATEDIF(AM313,(AS313+1),"YM"),"Fecha Inválida")</f>
        <v>0</v>
      </c>
      <c r="BC313" s="11"/>
      <c r="BD313" s="12"/>
      <c r="BE313" s="26">
        <f>IF(AM313="",0,IFERROR(DATEDIF(AM313,(AS313+1),"MD"),"Fecha Inválida"))</f>
        <v>0</v>
      </c>
      <c r="BF313" s="11"/>
      <c r="BG313" s="12"/>
      <c r="BH313" s="26"/>
      <c r="BI313" s="11"/>
      <c r="BJ313" s="11"/>
      <c r="BK313" s="11"/>
      <c r="BL313" s="11"/>
      <c r="BM313" s="12"/>
      <c r="BN313" s="4"/>
      <c r="BO313" s="5"/>
      <c r="BP313" s="5"/>
      <c r="BQ313" s="5"/>
      <c r="BR313" s="5"/>
      <c r="BS313" s="5"/>
      <c r="BT313" s="5"/>
      <c r="BU313" s="5"/>
      <c r="BV313" s="5"/>
      <c r="BW313" s="5"/>
      <c r="BX313" s="5"/>
      <c r="BY313" s="5"/>
      <c r="BZ313" s="5"/>
      <c r="CA313" s="5"/>
      <c r="CB313" s="5"/>
    </row>
    <row r="314" ht="79.5" customHeight="1">
      <c r="A314" s="64" t="s">
        <v>59</v>
      </c>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37"/>
      <c r="AN314" s="37"/>
      <c r="AO314" s="37"/>
      <c r="AP314" s="37"/>
      <c r="AQ314" s="37"/>
      <c r="AR314" s="37"/>
      <c r="AS314" s="37"/>
      <c r="AT314" s="37"/>
      <c r="AU314" s="37"/>
      <c r="AV314" s="37"/>
      <c r="AW314" s="37"/>
      <c r="AX314" s="37"/>
      <c r="AY314" s="37"/>
      <c r="AZ314" s="37"/>
      <c r="BA314" s="37"/>
      <c r="BB314" s="37"/>
      <c r="BC314" s="37"/>
      <c r="BD314" s="37"/>
      <c r="BE314" s="37"/>
      <c r="BF314" s="37"/>
      <c r="BG314" s="37"/>
      <c r="BH314" s="37"/>
      <c r="BI314" s="37"/>
      <c r="BJ314" s="37"/>
      <c r="BK314" s="37"/>
      <c r="BL314" s="37"/>
      <c r="BM314" s="37"/>
      <c r="BN314" s="4"/>
      <c r="BO314" s="5"/>
      <c r="BP314" s="5"/>
      <c r="BQ314" s="5"/>
      <c r="BR314" s="5"/>
      <c r="BS314" s="5"/>
      <c r="BT314" s="5"/>
      <c r="BU314" s="5"/>
      <c r="BV314" s="5"/>
      <c r="BW314" s="5"/>
      <c r="BX314" s="5"/>
      <c r="BY314" s="5"/>
      <c r="BZ314" s="5"/>
      <c r="CA314" s="5"/>
      <c r="CB314" s="5"/>
    </row>
    <row r="315" ht="3.0" customHeight="1">
      <c r="A315" s="65"/>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c r="AA315" s="65"/>
      <c r="AB315" s="65"/>
      <c r="AC315" s="65"/>
      <c r="AD315" s="65"/>
      <c r="AE315" s="65"/>
      <c r="AF315" s="65"/>
      <c r="AG315" s="65"/>
      <c r="AH315" s="65"/>
      <c r="AI315" s="65"/>
      <c r="AJ315" s="65"/>
      <c r="AK315" s="65"/>
      <c r="AL315" s="65"/>
      <c r="AM315" s="65"/>
      <c r="AN315" s="65"/>
      <c r="AO315" s="65"/>
      <c r="AP315" s="65"/>
      <c r="AQ315" s="65"/>
      <c r="AR315" s="65"/>
      <c r="AS315" s="65"/>
      <c r="AT315" s="65"/>
      <c r="AU315" s="65"/>
      <c r="AV315" s="65"/>
      <c r="AW315" s="65"/>
      <c r="AX315" s="65"/>
      <c r="AY315" s="65"/>
      <c r="AZ315" s="65"/>
      <c r="BA315" s="65"/>
      <c r="BB315" s="65"/>
      <c r="BC315" s="65"/>
      <c r="BD315" s="65"/>
      <c r="BE315" s="65"/>
      <c r="BF315" s="65"/>
      <c r="BG315" s="65"/>
      <c r="BH315" s="65"/>
      <c r="BI315" s="65"/>
      <c r="BJ315" s="50"/>
      <c r="BK315" s="65"/>
      <c r="BL315" s="65"/>
      <c r="BM315" s="65"/>
      <c r="BN315" s="66"/>
      <c r="BO315" s="65"/>
      <c r="BP315" s="65"/>
      <c r="BQ315" s="65"/>
      <c r="BR315" s="65"/>
      <c r="BS315" s="65"/>
      <c r="BT315" s="65"/>
      <c r="BU315" s="65"/>
      <c r="BV315" s="65"/>
      <c r="BW315" s="65"/>
      <c r="BX315" s="65"/>
      <c r="BY315" s="65"/>
      <c r="BZ315" s="65"/>
      <c r="CA315" s="65"/>
      <c r="CB315" s="65"/>
    </row>
    <row r="316" ht="3.0" customHeight="1">
      <c r="A316" s="67"/>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c r="AA316" s="65"/>
      <c r="AB316" s="65"/>
      <c r="AC316" s="65"/>
      <c r="AD316" s="65"/>
      <c r="AE316" s="65"/>
      <c r="AF316" s="65"/>
      <c r="AG316" s="65"/>
      <c r="AH316" s="65"/>
      <c r="AI316" s="65"/>
      <c r="AJ316" s="65"/>
      <c r="AK316" s="65"/>
      <c r="AL316" s="65"/>
      <c r="AM316" s="65"/>
      <c r="AN316" s="65"/>
      <c r="AO316" s="65"/>
      <c r="AP316" s="65"/>
      <c r="AQ316" s="65"/>
      <c r="AR316" s="65"/>
      <c r="AS316" s="65"/>
      <c r="AT316" s="65"/>
      <c r="AU316" s="65"/>
      <c r="AV316" s="65"/>
      <c r="AW316" s="65"/>
      <c r="AX316" s="65"/>
      <c r="AY316" s="65"/>
      <c r="AZ316" s="65"/>
      <c r="BA316" s="65"/>
      <c r="BB316" s="65"/>
      <c r="BC316" s="65"/>
      <c r="BD316" s="65"/>
      <c r="BE316" s="65"/>
      <c r="BF316" s="65"/>
      <c r="BG316" s="65"/>
      <c r="BH316" s="65"/>
      <c r="BI316" s="65"/>
      <c r="BJ316" s="50"/>
      <c r="BK316" s="65"/>
      <c r="BL316" s="65"/>
      <c r="BM316" s="65"/>
      <c r="BN316" s="66"/>
      <c r="BO316" s="65"/>
      <c r="BP316" s="65"/>
      <c r="BQ316" s="65"/>
      <c r="BR316" s="65"/>
      <c r="BS316" s="65"/>
      <c r="BT316" s="65"/>
      <c r="BU316" s="65"/>
      <c r="BV316" s="65"/>
      <c r="BW316" s="65"/>
      <c r="BX316" s="65"/>
      <c r="BY316" s="65"/>
      <c r="BZ316" s="65"/>
      <c r="CA316" s="65"/>
      <c r="CB316" s="65"/>
    </row>
    <row r="317" ht="3.0" customHeight="1">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c r="AA317" s="68"/>
      <c r="AB317" s="68"/>
      <c r="AC317" s="68"/>
      <c r="AD317" s="68"/>
      <c r="AE317" s="68"/>
      <c r="AF317" s="68"/>
      <c r="AG317" s="68"/>
      <c r="AH317" s="68"/>
      <c r="AI317" s="68"/>
      <c r="AJ317" s="68"/>
      <c r="AK317" s="68"/>
      <c r="AL317" s="68"/>
      <c r="AM317" s="68"/>
      <c r="AN317" s="68"/>
      <c r="AO317" s="68"/>
      <c r="AP317" s="68"/>
      <c r="AQ317" s="68"/>
      <c r="AR317" s="68"/>
      <c r="AS317" s="68"/>
      <c r="AT317" s="68"/>
      <c r="AU317" s="68"/>
      <c r="AV317" s="68"/>
      <c r="AW317" s="68"/>
      <c r="AX317" s="68"/>
      <c r="AY317" s="78">
        <f>SUM(+AY267+AY261+AY256+AY251+AY246+AY241+AY235+AY230+AY225+AY220+AY215+AY272+AY277+AY282+AY287+AY292+AY298+AY303+AY308+AY313)</f>
        <v>0</v>
      </c>
      <c r="AZ317" s="68"/>
      <c r="BA317" s="68"/>
      <c r="BB317" s="78">
        <f>SUM(+BB267+BB261+BB256+BB251+BB246+BB241+BB235+BB230+BB225+BB220+BB215+BB272+BB277+BB282+BB287+BB292+BB298+BB303+BB308+BB313)+BE318</f>
        <v>0</v>
      </c>
      <c r="BC317" s="68"/>
      <c r="BD317" s="68"/>
      <c r="BE317" s="78">
        <f>SUM(+BE267+BE261+BE256+BE251+BE246+BE241+BE235+BE230+BE225+BE220+BE215+BE272+BE277+BE282+BE287+BE292+BE298+BE303+BE308+BE313)</f>
        <v>0</v>
      </c>
      <c r="BF317" s="68"/>
      <c r="BG317" s="68"/>
      <c r="BH317" s="65"/>
      <c r="BI317" s="65"/>
      <c r="BJ317" s="50"/>
      <c r="BK317" s="65"/>
      <c r="BL317" s="65"/>
      <c r="BM317" s="65"/>
      <c r="BN317" s="66"/>
      <c r="BO317" s="65"/>
      <c r="BP317" s="65"/>
      <c r="BQ317" s="65"/>
      <c r="BR317" s="65"/>
      <c r="BS317" s="65"/>
      <c r="BT317" s="65"/>
      <c r="BU317" s="65"/>
      <c r="BV317" s="65"/>
      <c r="BW317" s="65"/>
      <c r="BX317" s="65"/>
      <c r="BY317" s="65"/>
      <c r="BZ317" s="65"/>
      <c r="CA317" s="65"/>
      <c r="CB317" s="65"/>
    </row>
    <row r="318" ht="3.0" customHeight="1">
      <c r="A318" s="65"/>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c r="AA318" s="65"/>
      <c r="AB318" s="65"/>
      <c r="AC318" s="65"/>
      <c r="AD318" s="65"/>
      <c r="AE318" s="65"/>
      <c r="AF318" s="65"/>
      <c r="AG318" s="65"/>
      <c r="AH318" s="65"/>
      <c r="AI318" s="65"/>
      <c r="AJ318" s="65"/>
      <c r="AK318" s="65"/>
      <c r="AL318" s="65"/>
      <c r="AM318" s="71"/>
      <c r="AN318" s="65"/>
      <c r="AO318" s="65"/>
      <c r="AP318" s="65"/>
      <c r="AQ318" s="65"/>
      <c r="AR318" s="65"/>
      <c r="AS318" s="71"/>
      <c r="AT318" s="65"/>
      <c r="AU318" s="65"/>
      <c r="AV318" s="65"/>
      <c r="AW318" s="65"/>
      <c r="AX318" s="65"/>
      <c r="AY318" s="65"/>
      <c r="AZ318" s="65"/>
      <c r="BA318" s="65"/>
      <c r="BB318" s="78">
        <f>IF(BB317&gt;=12,INT(BB317/12),0)</f>
        <v>0</v>
      </c>
      <c r="BC318" s="65"/>
      <c r="BD318" s="65"/>
      <c r="BE318" s="78">
        <f>IF(BE317&gt;=30,INT(BE317/30),0)</f>
        <v>0</v>
      </c>
      <c r="BF318" s="73"/>
      <c r="BG318" s="73"/>
      <c r="BH318" s="65"/>
      <c r="BI318" s="65"/>
      <c r="BJ318" s="50"/>
      <c r="BK318" s="65"/>
      <c r="BL318" s="65"/>
      <c r="BM318" s="65"/>
      <c r="BN318" s="66"/>
      <c r="BO318" s="65"/>
      <c r="BP318" s="65"/>
      <c r="BQ318" s="65"/>
      <c r="BR318" s="65"/>
      <c r="BS318" s="65"/>
      <c r="BT318" s="65"/>
      <c r="BU318" s="65"/>
      <c r="BV318" s="65"/>
      <c r="BW318" s="65"/>
      <c r="BX318" s="65"/>
      <c r="BY318" s="65"/>
      <c r="BZ318" s="65"/>
      <c r="CA318" s="65"/>
      <c r="CB318" s="65"/>
    </row>
    <row r="319" ht="22.5" customHeight="1">
      <c r="A319" s="74" t="s">
        <v>68</v>
      </c>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2"/>
      <c r="AY319" s="10" t="s">
        <v>61</v>
      </c>
      <c r="AZ319" s="11"/>
      <c r="BA319" s="11"/>
      <c r="BB319" s="12"/>
      <c r="BC319" s="10" t="s">
        <v>62</v>
      </c>
      <c r="BD319" s="11"/>
      <c r="BE319" s="11"/>
      <c r="BF319" s="12"/>
      <c r="BG319" s="10" t="s">
        <v>63</v>
      </c>
      <c r="BH319" s="11"/>
      <c r="BI319" s="11"/>
      <c r="BJ319" s="11"/>
      <c r="BK319" s="11"/>
      <c r="BL319" s="11"/>
      <c r="BM319" s="12"/>
      <c r="BN319" s="4"/>
      <c r="BO319" s="5"/>
      <c r="BP319" s="5"/>
      <c r="BQ319" s="5"/>
      <c r="BR319" s="5"/>
      <c r="BS319" s="5"/>
      <c r="BT319" s="5"/>
      <c r="BU319" s="5"/>
      <c r="BV319" s="5"/>
      <c r="BW319" s="5"/>
      <c r="BX319" s="5"/>
      <c r="BY319" s="5"/>
      <c r="BZ319" s="5"/>
      <c r="CA319" s="5"/>
      <c r="CB319" s="5"/>
    </row>
    <row r="320" ht="42.0" customHeight="1">
      <c r="A320" s="55" t="s">
        <v>64</v>
      </c>
      <c r="B320" s="11"/>
      <c r="C320" s="11"/>
      <c r="D320" s="11"/>
      <c r="E320" s="11"/>
      <c r="F320" s="11"/>
      <c r="G320" s="11"/>
      <c r="H320" s="12"/>
      <c r="I320" s="75" t="s">
        <v>69</v>
      </c>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2"/>
      <c r="AY320" s="26">
        <f>IFERROR(AY317+BB318,"Revisar fechas")</f>
        <v>0</v>
      </c>
      <c r="AZ320" s="11"/>
      <c r="BA320" s="11"/>
      <c r="BB320" s="12"/>
      <c r="BC320" s="26">
        <f>IFERROR(IF(BB318&gt;0,BB317-(BB318*12),BB317),"Revisar fechas")</f>
        <v>0</v>
      </c>
      <c r="BD320" s="11"/>
      <c r="BE320" s="11"/>
      <c r="BF320" s="12"/>
      <c r="BG320" s="26">
        <f>IFERROR(IF(BE318&gt;0,BE317-(BE318*30),BE317),"Revisar fechas")</f>
        <v>0</v>
      </c>
      <c r="BH320" s="11"/>
      <c r="BI320" s="11"/>
      <c r="BJ320" s="11"/>
      <c r="BK320" s="11"/>
      <c r="BL320" s="11"/>
      <c r="BM320" s="12"/>
      <c r="BN320" s="4"/>
      <c r="BO320" s="5"/>
      <c r="BP320" s="5"/>
      <c r="BQ320" s="5"/>
      <c r="BR320" s="5"/>
      <c r="BS320" s="5"/>
      <c r="BT320" s="5"/>
      <c r="BU320" s="5"/>
      <c r="BV320" s="5"/>
      <c r="BW320" s="5"/>
      <c r="BX320" s="5"/>
      <c r="BY320" s="5"/>
      <c r="BZ320" s="5"/>
      <c r="CA320" s="5"/>
      <c r="CB320" s="5"/>
    </row>
    <row r="321" ht="10.5" customHeight="1">
      <c r="A321" s="38"/>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39"/>
      <c r="AM321" s="39"/>
      <c r="AN321" s="39"/>
      <c r="AO321" s="39"/>
      <c r="AP321" s="39"/>
      <c r="AQ321" s="39"/>
      <c r="AR321" s="39"/>
      <c r="AS321" s="39"/>
      <c r="AT321" s="39"/>
      <c r="AU321" s="39"/>
      <c r="AV321" s="39"/>
      <c r="AW321" s="39"/>
      <c r="AX321" s="39"/>
      <c r="AY321" s="39"/>
      <c r="AZ321" s="39"/>
      <c r="BA321" s="39"/>
      <c r="BB321" s="39"/>
      <c r="BC321" s="39"/>
      <c r="BD321" s="39"/>
      <c r="BE321" s="39"/>
      <c r="BF321" s="39"/>
      <c r="BG321" s="39"/>
      <c r="BH321" s="39"/>
      <c r="BI321" s="39"/>
      <c r="BJ321" s="39"/>
      <c r="BK321" s="39"/>
      <c r="BL321" s="39"/>
      <c r="BM321" s="39"/>
      <c r="BN321" s="5"/>
      <c r="BO321" s="5"/>
      <c r="BP321" s="5"/>
      <c r="BQ321" s="5"/>
      <c r="BR321" s="5"/>
      <c r="BS321" s="5"/>
      <c r="BT321" s="5"/>
      <c r="BU321" s="5"/>
      <c r="BV321" s="5"/>
      <c r="BW321" s="5"/>
      <c r="BX321" s="5"/>
      <c r="BY321" s="5"/>
      <c r="BZ321" s="5"/>
      <c r="CA321" s="5"/>
      <c r="CB321" s="5"/>
    </row>
    <row r="322" ht="18.75" customHeight="1">
      <c r="A322" s="7" t="s">
        <v>70</v>
      </c>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5"/>
      <c r="BO322" s="5"/>
      <c r="BP322" s="5"/>
      <c r="BQ322" s="5"/>
      <c r="BR322" s="5"/>
      <c r="BS322" s="5"/>
      <c r="BT322" s="5"/>
      <c r="BU322" s="5"/>
      <c r="BV322" s="5"/>
      <c r="BW322" s="5"/>
      <c r="BX322" s="5"/>
      <c r="BY322" s="5"/>
      <c r="BZ322" s="5"/>
      <c r="CA322" s="5"/>
      <c r="CB322" s="5"/>
    </row>
    <row r="323" ht="10.5" customHeight="1">
      <c r="A323" s="38"/>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c r="AM323" s="39"/>
      <c r="AN323" s="39"/>
      <c r="AO323" s="39"/>
      <c r="AP323" s="39"/>
      <c r="AQ323" s="39"/>
      <c r="AR323" s="39"/>
      <c r="AS323" s="39"/>
      <c r="AT323" s="39"/>
      <c r="AU323" s="39"/>
      <c r="AV323" s="39"/>
      <c r="AW323" s="39"/>
      <c r="AX323" s="39"/>
      <c r="AY323" s="39"/>
      <c r="AZ323" s="39"/>
      <c r="BA323" s="39"/>
      <c r="BB323" s="39"/>
      <c r="BC323" s="39"/>
      <c r="BD323" s="39"/>
      <c r="BE323" s="39"/>
      <c r="BF323" s="39"/>
      <c r="BG323" s="39"/>
      <c r="BH323" s="39"/>
      <c r="BI323" s="39"/>
      <c r="BJ323" s="39"/>
      <c r="BK323" s="39"/>
      <c r="BL323" s="39"/>
      <c r="BM323" s="39"/>
      <c r="BN323" s="5"/>
      <c r="BO323" s="5"/>
      <c r="BP323" s="5"/>
      <c r="BQ323" s="5"/>
      <c r="BR323" s="5"/>
      <c r="BS323" s="5"/>
      <c r="BT323" s="5"/>
      <c r="BU323" s="5"/>
      <c r="BV323" s="5"/>
      <c r="BW323" s="5"/>
      <c r="BX323" s="5"/>
      <c r="BY323" s="5"/>
      <c r="BZ323" s="5"/>
      <c r="CA323" s="5"/>
      <c r="CB323" s="5"/>
    </row>
    <row r="324" ht="30.0" customHeight="1">
      <c r="A324" s="79" t="s">
        <v>71</v>
      </c>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2"/>
      <c r="AR324" s="79" t="s">
        <v>72</v>
      </c>
      <c r="AS324" s="11"/>
      <c r="AT324" s="11"/>
      <c r="AU324" s="11"/>
      <c r="AV324" s="11"/>
      <c r="AW324" s="11"/>
      <c r="AX324" s="11"/>
      <c r="AY324" s="11"/>
      <c r="AZ324" s="12"/>
      <c r="BA324" s="79" t="s">
        <v>73</v>
      </c>
      <c r="BB324" s="11"/>
      <c r="BC324" s="11"/>
      <c r="BD324" s="11"/>
      <c r="BE324" s="11"/>
      <c r="BF324" s="11"/>
      <c r="BG324" s="11"/>
      <c r="BH324" s="11"/>
      <c r="BI324" s="11"/>
      <c r="BJ324" s="11"/>
      <c r="BK324" s="11"/>
      <c r="BL324" s="11"/>
      <c r="BM324" s="12"/>
      <c r="BN324" s="4"/>
      <c r="BO324" s="5"/>
      <c r="BP324" s="5"/>
      <c r="BQ324" s="5"/>
      <c r="BR324" s="5"/>
      <c r="BS324" s="5"/>
      <c r="BT324" s="5"/>
      <c r="BU324" s="5"/>
      <c r="BV324" s="5"/>
      <c r="BW324" s="5"/>
      <c r="BX324" s="5"/>
      <c r="BY324" s="5"/>
      <c r="BZ324" s="5"/>
      <c r="CA324" s="5"/>
      <c r="CB324" s="5"/>
    </row>
    <row r="325" ht="17.25" customHeight="1">
      <c r="A325" s="51" t="s">
        <v>74</v>
      </c>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2"/>
      <c r="AR325" s="80" t="s">
        <v>36</v>
      </c>
      <c r="AS325" s="11"/>
      <c r="AT325" s="11"/>
      <c r="AU325" s="11"/>
      <c r="AV325" s="11"/>
      <c r="AW325" s="11"/>
      <c r="AX325" s="11"/>
      <c r="AY325" s="11"/>
      <c r="AZ325" s="12"/>
      <c r="BA325" s="26" t="s">
        <v>75</v>
      </c>
      <c r="BB325" s="11"/>
      <c r="BC325" s="11"/>
      <c r="BD325" s="11"/>
      <c r="BE325" s="11"/>
      <c r="BF325" s="11"/>
      <c r="BG325" s="11"/>
      <c r="BH325" s="11"/>
      <c r="BI325" s="11"/>
      <c r="BJ325" s="11"/>
      <c r="BK325" s="11"/>
      <c r="BL325" s="11"/>
      <c r="BM325" s="12"/>
      <c r="BN325" s="4"/>
      <c r="BO325" s="5"/>
      <c r="BP325" s="5"/>
      <c r="BQ325" s="5"/>
      <c r="BR325" s="5"/>
      <c r="BS325" s="5"/>
      <c r="BT325" s="5"/>
      <c r="BU325" s="5"/>
      <c r="BV325" s="5"/>
      <c r="BW325" s="5"/>
      <c r="BX325" s="5"/>
      <c r="BY325" s="5"/>
      <c r="BZ325" s="5"/>
      <c r="CA325" s="5"/>
      <c r="CB325" s="5"/>
    </row>
    <row r="326" ht="17.25" customHeight="1">
      <c r="A326" s="51" t="s">
        <v>76</v>
      </c>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2"/>
      <c r="AR326" s="80" t="s">
        <v>36</v>
      </c>
      <c r="AS326" s="11"/>
      <c r="AT326" s="11"/>
      <c r="AU326" s="11"/>
      <c r="AV326" s="11"/>
      <c r="AW326" s="11"/>
      <c r="AX326" s="11"/>
      <c r="AY326" s="11"/>
      <c r="AZ326" s="12"/>
      <c r="BA326" s="26" t="s">
        <v>75</v>
      </c>
      <c r="BB326" s="11"/>
      <c r="BC326" s="11"/>
      <c r="BD326" s="11"/>
      <c r="BE326" s="11"/>
      <c r="BF326" s="11"/>
      <c r="BG326" s="11"/>
      <c r="BH326" s="11"/>
      <c r="BI326" s="11"/>
      <c r="BJ326" s="11"/>
      <c r="BK326" s="11"/>
      <c r="BL326" s="11"/>
      <c r="BM326" s="12"/>
      <c r="BN326" s="4"/>
      <c r="BO326" s="5"/>
      <c r="BP326" s="5"/>
      <c r="BQ326" s="5"/>
      <c r="BR326" s="5"/>
      <c r="BS326" s="5"/>
      <c r="BT326" s="5"/>
      <c r="BU326" s="5"/>
      <c r="BV326" s="5"/>
      <c r="BW326" s="5"/>
      <c r="BX326" s="5"/>
      <c r="BY326" s="5"/>
      <c r="BZ326" s="5"/>
      <c r="CA326" s="5"/>
      <c r="CB326" s="5"/>
    </row>
    <row r="327" ht="17.25" customHeight="1">
      <c r="A327" s="51" t="s">
        <v>77</v>
      </c>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2"/>
      <c r="AR327" s="80" t="s">
        <v>36</v>
      </c>
      <c r="AS327" s="11"/>
      <c r="AT327" s="11"/>
      <c r="AU327" s="11"/>
      <c r="AV327" s="11"/>
      <c r="AW327" s="11"/>
      <c r="AX327" s="11"/>
      <c r="AY327" s="11"/>
      <c r="AZ327" s="12"/>
      <c r="BA327" s="26" t="s">
        <v>75</v>
      </c>
      <c r="BB327" s="11"/>
      <c r="BC327" s="11"/>
      <c r="BD327" s="11"/>
      <c r="BE327" s="11"/>
      <c r="BF327" s="11"/>
      <c r="BG327" s="11"/>
      <c r="BH327" s="11"/>
      <c r="BI327" s="11"/>
      <c r="BJ327" s="11"/>
      <c r="BK327" s="11"/>
      <c r="BL327" s="11"/>
      <c r="BM327" s="12"/>
      <c r="BN327" s="4"/>
      <c r="BO327" s="5"/>
      <c r="BP327" s="5"/>
      <c r="BQ327" s="5"/>
      <c r="BR327" s="5"/>
      <c r="BS327" s="5"/>
      <c r="BT327" s="5"/>
      <c r="BU327" s="5"/>
      <c r="BV327" s="5"/>
      <c r="BW327" s="5"/>
      <c r="BX327" s="5"/>
      <c r="BY327" s="5"/>
      <c r="BZ327" s="5"/>
      <c r="CA327" s="5"/>
      <c r="CB327" s="5"/>
    </row>
    <row r="328" ht="17.25" customHeight="1">
      <c r="A328" s="81" t="s">
        <v>78</v>
      </c>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37"/>
      <c r="AN328" s="37"/>
      <c r="AO328" s="37"/>
      <c r="AP328" s="37"/>
      <c r="AQ328" s="37"/>
      <c r="AR328" s="37"/>
      <c r="AS328" s="37"/>
      <c r="AT328" s="37"/>
      <c r="AU328" s="37"/>
      <c r="AV328" s="37"/>
      <c r="AW328" s="37"/>
      <c r="AX328" s="37"/>
      <c r="AY328" s="37"/>
      <c r="AZ328" s="37"/>
      <c r="BA328" s="37"/>
      <c r="BB328" s="37"/>
      <c r="BC328" s="37"/>
      <c r="BD328" s="37"/>
      <c r="BE328" s="37"/>
      <c r="BF328" s="37"/>
      <c r="BG328" s="37"/>
      <c r="BH328" s="5"/>
      <c r="BI328" s="14"/>
      <c r="BJ328" s="9"/>
      <c r="BK328" s="5"/>
      <c r="BL328" s="5"/>
      <c r="BM328" s="5"/>
      <c r="BN328" s="4"/>
      <c r="BO328" s="5"/>
      <c r="BP328" s="5"/>
      <c r="BQ328" s="5"/>
      <c r="BR328" s="5"/>
      <c r="BS328" s="5"/>
      <c r="BT328" s="5"/>
      <c r="BU328" s="5"/>
      <c r="BV328" s="5"/>
      <c r="BW328" s="5"/>
      <c r="BX328" s="5"/>
      <c r="BY328" s="5"/>
      <c r="BZ328" s="5"/>
      <c r="CA328" s="5"/>
      <c r="CB328" s="5"/>
    </row>
    <row r="329" ht="17.25" customHeight="1">
      <c r="A329" s="82" t="s">
        <v>79</v>
      </c>
      <c r="B329" s="83"/>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2"/>
      <c r="BA329" s="26" t="s">
        <v>75</v>
      </c>
      <c r="BB329" s="11"/>
      <c r="BC329" s="11"/>
      <c r="BD329" s="11"/>
      <c r="BE329" s="11"/>
      <c r="BF329" s="11"/>
      <c r="BG329" s="11"/>
      <c r="BH329" s="11"/>
      <c r="BI329" s="11"/>
      <c r="BJ329" s="11"/>
      <c r="BK329" s="11"/>
      <c r="BL329" s="11"/>
      <c r="BM329" s="12"/>
      <c r="BN329" s="4"/>
      <c r="BO329" s="5"/>
      <c r="BP329" s="5"/>
      <c r="BQ329" s="5"/>
      <c r="BR329" s="5"/>
      <c r="BS329" s="5"/>
      <c r="BT329" s="5"/>
      <c r="BU329" s="5"/>
      <c r="BV329" s="5"/>
      <c r="BW329" s="5"/>
      <c r="BX329" s="5"/>
      <c r="BY329" s="5"/>
      <c r="BZ329" s="5"/>
      <c r="CA329" s="5"/>
      <c r="CB329" s="5"/>
    </row>
    <row r="330" ht="17.25" customHeight="1">
      <c r="A330" s="82" t="s">
        <v>80</v>
      </c>
      <c r="B330" s="83"/>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2"/>
      <c r="BA330" s="26" t="s">
        <v>75</v>
      </c>
      <c r="BB330" s="11"/>
      <c r="BC330" s="11"/>
      <c r="BD330" s="11"/>
      <c r="BE330" s="11"/>
      <c r="BF330" s="11"/>
      <c r="BG330" s="11"/>
      <c r="BH330" s="11"/>
      <c r="BI330" s="11"/>
      <c r="BJ330" s="11"/>
      <c r="BK330" s="11"/>
      <c r="BL330" s="11"/>
      <c r="BM330" s="12"/>
      <c r="BN330" s="4"/>
      <c r="BO330" s="5"/>
      <c r="BP330" s="5"/>
      <c r="BQ330" s="5"/>
      <c r="BR330" s="5"/>
      <c r="BS330" s="5"/>
      <c r="BT330" s="5"/>
      <c r="BU330" s="5"/>
      <c r="BV330" s="5"/>
      <c r="BW330" s="5"/>
      <c r="BX330" s="5"/>
      <c r="BY330" s="5"/>
      <c r="BZ330" s="5"/>
      <c r="CA330" s="5"/>
      <c r="CB330" s="5"/>
    </row>
    <row r="331" ht="17.25" customHeight="1">
      <c r="A331" s="82" t="s">
        <v>81</v>
      </c>
      <c r="B331" s="83"/>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2"/>
      <c r="BA331" s="26" t="s">
        <v>75</v>
      </c>
      <c r="BB331" s="11"/>
      <c r="BC331" s="11"/>
      <c r="BD331" s="11"/>
      <c r="BE331" s="11"/>
      <c r="BF331" s="11"/>
      <c r="BG331" s="11"/>
      <c r="BH331" s="11"/>
      <c r="BI331" s="11"/>
      <c r="BJ331" s="11"/>
      <c r="BK331" s="11"/>
      <c r="BL331" s="11"/>
      <c r="BM331" s="12"/>
      <c r="BN331" s="4"/>
      <c r="BO331" s="5"/>
      <c r="BP331" s="5"/>
      <c r="BQ331" s="5"/>
      <c r="BR331" s="5"/>
      <c r="BS331" s="5"/>
      <c r="BT331" s="5"/>
      <c r="BU331" s="5"/>
      <c r="BV331" s="5"/>
      <c r="BW331" s="5"/>
      <c r="BX331" s="5"/>
      <c r="BY331" s="5"/>
      <c r="BZ331" s="5"/>
      <c r="CA331" s="5"/>
      <c r="CB331" s="5"/>
    </row>
    <row r="332" ht="17.25" customHeight="1">
      <c r="A332" s="82" t="s">
        <v>82</v>
      </c>
      <c r="B332" s="83"/>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2"/>
      <c r="BA332" s="26" t="s">
        <v>75</v>
      </c>
      <c r="BB332" s="11"/>
      <c r="BC332" s="11"/>
      <c r="BD332" s="11"/>
      <c r="BE332" s="11"/>
      <c r="BF332" s="11"/>
      <c r="BG332" s="11"/>
      <c r="BH332" s="11"/>
      <c r="BI332" s="11"/>
      <c r="BJ332" s="11"/>
      <c r="BK332" s="11"/>
      <c r="BL332" s="11"/>
      <c r="BM332" s="12"/>
      <c r="BN332" s="4"/>
      <c r="BO332" s="5"/>
      <c r="BP332" s="5"/>
      <c r="BQ332" s="5"/>
      <c r="BR332" s="5"/>
      <c r="BS332" s="5"/>
      <c r="BT332" s="5"/>
      <c r="BU332" s="5"/>
      <c r="BV332" s="5"/>
      <c r="BW332" s="5"/>
      <c r="BX332" s="5"/>
      <c r="BY332" s="5"/>
      <c r="BZ332" s="5"/>
      <c r="CA332" s="5"/>
      <c r="CB332" s="5"/>
    </row>
    <row r="333" ht="17.25" customHeight="1">
      <c r="A333" s="82" t="s">
        <v>83</v>
      </c>
      <c r="B333" s="83"/>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2"/>
      <c r="BA333" s="26" t="s">
        <v>75</v>
      </c>
      <c r="BB333" s="11"/>
      <c r="BC333" s="11"/>
      <c r="BD333" s="11"/>
      <c r="BE333" s="11"/>
      <c r="BF333" s="11"/>
      <c r="BG333" s="11"/>
      <c r="BH333" s="11"/>
      <c r="BI333" s="11"/>
      <c r="BJ333" s="11"/>
      <c r="BK333" s="11"/>
      <c r="BL333" s="11"/>
      <c r="BM333" s="12"/>
      <c r="BN333" s="4"/>
      <c r="BO333" s="5"/>
      <c r="BP333" s="5"/>
      <c r="BQ333" s="5"/>
      <c r="BR333" s="5"/>
      <c r="BS333" s="5"/>
      <c r="BT333" s="5"/>
      <c r="BU333" s="5"/>
      <c r="BV333" s="5"/>
      <c r="BW333" s="5"/>
      <c r="BX333" s="5"/>
      <c r="BY333" s="5"/>
      <c r="BZ333" s="5"/>
      <c r="CA333" s="5"/>
      <c r="CB333" s="5"/>
    </row>
    <row r="334" ht="10.5" customHeight="1">
      <c r="A334" s="38"/>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c r="AM334" s="39"/>
      <c r="AN334" s="39"/>
      <c r="AO334" s="39"/>
      <c r="AP334" s="39"/>
      <c r="AQ334" s="39"/>
      <c r="AR334" s="39"/>
      <c r="AS334" s="39"/>
      <c r="AT334" s="39"/>
      <c r="AU334" s="39"/>
      <c r="AV334" s="39"/>
      <c r="AW334" s="39"/>
      <c r="AX334" s="39"/>
      <c r="AY334" s="39"/>
      <c r="AZ334" s="39"/>
      <c r="BA334" s="39"/>
      <c r="BB334" s="39"/>
      <c r="BC334" s="39"/>
      <c r="BD334" s="39"/>
      <c r="BE334" s="39"/>
      <c r="BF334" s="39"/>
      <c r="BG334" s="39"/>
      <c r="BH334" s="39"/>
      <c r="BI334" s="39"/>
      <c r="BJ334" s="39"/>
      <c r="BK334" s="39"/>
      <c r="BL334" s="39"/>
      <c r="BM334" s="39"/>
      <c r="BN334" s="5"/>
      <c r="BO334" s="5"/>
      <c r="BP334" s="5"/>
      <c r="BQ334" s="5"/>
      <c r="BR334" s="5"/>
      <c r="BS334" s="5"/>
      <c r="BT334" s="5"/>
      <c r="BU334" s="5"/>
      <c r="BV334" s="5"/>
      <c r="BW334" s="5"/>
      <c r="BX334" s="5"/>
      <c r="BY334" s="5"/>
      <c r="BZ334" s="5"/>
      <c r="CA334" s="5"/>
      <c r="CB334" s="5"/>
    </row>
    <row r="335" ht="18.75" customHeight="1">
      <c r="A335" s="7" t="s">
        <v>84</v>
      </c>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4"/>
      <c r="BO335" s="5"/>
      <c r="BP335" s="5"/>
      <c r="BQ335" s="5"/>
      <c r="BR335" s="5"/>
      <c r="BS335" s="5"/>
      <c r="BT335" s="5"/>
      <c r="BU335" s="5"/>
      <c r="BV335" s="5"/>
      <c r="BW335" s="5"/>
      <c r="BX335" s="5"/>
      <c r="BY335" s="5"/>
      <c r="BZ335" s="5"/>
      <c r="CA335" s="5"/>
      <c r="CB335" s="5"/>
    </row>
    <row r="336" ht="10.5" customHeight="1">
      <c r="A336" s="38"/>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39"/>
      <c r="AQ336" s="39"/>
      <c r="AR336" s="39"/>
      <c r="AS336" s="39"/>
      <c r="AT336" s="39"/>
      <c r="AU336" s="39"/>
      <c r="AV336" s="39"/>
      <c r="AW336" s="39"/>
      <c r="AX336" s="39"/>
      <c r="AY336" s="39"/>
      <c r="AZ336" s="39"/>
      <c r="BA336" s="39"/>
      <c r="BB336" s="39"/>
      <c r="BC336" s="39"/>
      <c r="BD336" s="39"/>
      <c r="BE336" s="39"/>
      <c r="BF336" s="39"/>
      <c r="BG336" s="39"/>
      <c r="BH336" s="39"/>
      <c r="BI336" s="39"/>
      <c r="BJ336" s="39"/>
      <c r="BK336" s="39"/>
      <c r="BL336" s="39"/>
      <c r="BM336" s="39"/>
      <c r="BN336" s="5"/>
      <c r="BO336" s="5"/>
      <c r="BP336" s="5"/>
      <c r="BQ336" s="5"/>
      <c r="BR336" s="5"/>
      <c r="BS336" s="5"/>
      <c r="BT336" s="5"/>
      <c r="BU336" s="5"/>
      <c r="BV336" s="5"/>
      <c r="BW336" s="5"/>
      <c r="BX336" s="5"/>
      <c r="BY336" s="5"/>
      <c r="BZ336" s="5"/>
      <c r="CA336" s="5"/>
      <c r="CB336" s="5"/>
    </row>
    <row r="337" ht="18.75" customHeight="1">
      <c r="A337" s="57" t="s">
        <v>85</v>
      </c>
      <c r="B337" s="37"/>
      <c r="C337" s="37"/>
      <c r="D337" s="37"/>
      <c r="E337" s="37"/>
      <c r="F337" s="37"/>
      <c r="G337" s="37"/>
      <c r="H337" s="37"/>
      <c r="I337" s="37"/>
      <c r="J337" s="37"/>
      <c r="K337" s="37"/>
      <c r="L337" s="37"/>
      <c r="M337" s="37"/>
      <c r="N337" s="37"/>
      <c r="O337" s="37"/>
      <c r="P337" s="37"/>
      <c r="Q337" s="37"/>
      <c r="R337" s="37"/>
      <c r="S337" s="37"/>
      <c r="T337" s="58"/>
      <c r="U337" s="57" t="s">
        <v>2</v>
      </c>
      <c r="V337" s="37"/>
      <c r="W337" s="37"/>
      <c r="X337" s="37"/>
      <c r="Y337" s="37"/>
      <c r="Z337" s="37"/>
      <c r="AA337" s="37"/>
      <c r="AB337" s="37"/>
      <c r="AC337" s="37"/>
      <c r="AD337" s="37"/>
      <c r="AE337" s="37"/>
      <c r="AF337" s="37"/>
      <c r="AG337" s="37"/>
      <c r="AH337" s="37"/>
      <c r="AI337" s="37"/>
      <c r="AJ337" s="37"/>
      <c r="AK337" s="37"/>
      <c r="AL337" s="58"/>
      <c r="AM337" s="57" t="s">
        <v>53</v>
      </c>
      <c r="AN337" s="37"/>
      <c r="AO337" s="37"/>
      <c r="AP337" s="37"/>
      <c r="AQ337" s="37"/>
      <c r="AR337" s="37"/>
      <c r="AS337" s="37"/>
      <c r="AT337" s="37"/>
      <c r="AU337" s="37"/>
      <c r="AV337" s="37"/>
      <c r="AW337" s="37"/>
      <c r="AX337" s="37"/>
      <c r="AY337" s="37"/>
      <c r="AZ337" s="37"/>
      <c r="BA337" s="37"/>
      <c r="BB337" s="58"/>
      <c r="BC337" s="57" t="s">
        <v>86</v>
      </c>
      <c r="BD337" s="37"/>
      <c r="BE337" s="37"/>
      <c r="BF337" s="37"/>
      <c r="BG337" s="37"/>
      <c r="BH337" s="37"/>
      <c r="BI337" s="37"/>
      <c r="BJ337" s="37"/>
      <c r="BK337" s="37"/>
      <c r="BL337" s="37"/>
      <c r="BM337" s="58"/>
      <c r="BN337" s="4"/>
      <c r="BO337" s="5"/>
      <c r="BP337" s="5"/>
      <c r="BQ337" s="5"/>
      <c r="BR337" s="5"/>
      <c r="BS337" s="5"/>
      <c r="BT337" s="5"/>
      <c r="BU337" s="5"/>
      <c r="BV337" s="5"/>
      <c r="BW337" s="5"/>
      <c r="BX337" s="5"/>
      <c r="BY337" s="5"/>
      <c r="BZ337" s="5"/>
      <c r="CA337" s="5"/>
      <c r="CB337" s="5"/>
    </row>
    <row r="338" ht="18.75" customHeight="1">
      <c r="A338" s="60"/>
      <c r="B338" s="20"/>
      <c r="C338" s="20"/>
      <c r="D338" s="20"/>
      <c r="E338" s="20"/>
      <c r="F338" s="20"/>
      <c r="G338" s="20"/>
      <c r="H338" s="20"/>
      <c r="I338" s="20"/>
      <c r="J338" s="20"/>
      <c r="K338" s="20"/>
      <c r="L338" s="20"/>
      <c r="M338" s="20"/>
      <c r="N338" s="20"/>
      <c r="O338" s="20"/>
      <c r="P338" s="20"/>
      <c r="Q338" s="20"/>
      <c r="R338" s="20"/>
      <c r="S338" s="20"/>
      <c r="T338" s="21"/>
      <c r="U338" s="60"/>
      <c r="V338" s="20"/>
      <c r="W338" s="20"/>
      <c r="X338" s="20"/>
      <c r="Y338" s="20"/>
      <c r="Z338" s="20"/>
      <c r="AA338" s="20"/>
      <c r="AB338" s="20"/>
      <c r="AC338" s="20"/>
      <c r="AD338" s="20"/>
      <c r="AE338" s="20"/>
      <c r="AF338" s="20"/>
      <c r="AG338" s="20"/>
      <c r="AH338" s="20"/>
      <c r="AI338" s="20"/>
      <c r="AJ338" s="20"/>
      <c r="AK338" s="20"/>
      <c r="AL338" s="21"/>
      <c r="AM338" s="60"/>
      <c r="AN338" s="20"/>
      <c r="AO338" s="20"/>
      <c r="AP338" s="20"/>
      <c r="AQ338" s="20"/>
      <c r="AR338" s="20"/>
      <c r="AS338" s="20"/>
      <c r="AT338" s="20"/>
      <c r="AU338" s="20"/>
      <c r="AV338" s="20"/>
      <c r="AW338" s="20"/>
      <c r="AX338" s="20"/>
      <c r="AY338" s="20"/>
      <c r="AZ338" s="20"/>
      <c r="BA338" s="20"/>
      <c r="BB338" s="21"/>
      <c r="BC338" s="60"/>
      <c r="BD338" s="20"/>
      <c r="BE338" s="20"/>
      <c r="BF338" s="20"/>
      <c r="BG338" s="20"/>
      <c r="BH338" s="20"/>
      <c r="BI338" s="20"/>
      <c r="BJ338" s="20"/>
      <c r="BK338" s="20"/>
      <c r="BL338" s="20"/>
      <c r="BM338" s="21"/>
      <c r="BN338" s="4"/>
      <c r="BO338" s="5"/>
      <c r="BP338" s="5"/>
      <c r="BQ338" s="5"/>
      <c r="BR338" s="5"/>
      <c r="BS338" s="5"/>
      <c r="BT338" s="5"/>
      <c r="BU338" s="5"/>
      <c r="BV338" s="5"/>
      <c r="BW338" s="5"/>
      <c r="BX338" s="5"/>
      <c r="BY338" s="5"/>
      <c r="BZ338" s="5"/>
      <c r="CA338" s="5"/>
      <c r="CB338" s="5"/>
    </row>
    <row r="339" ht="24.0" customHeight="1">
      <c r="A339" s="26"/>
      <c r="B339" s="11"/>
      <c r="C339" s="11"/>
      <c r="D339" s="11"/>
      <c r="E339" s="11"/>
      <c r="F339" s="11"/>
      <c r="G339" s="11"/>
      <c r="H339" s="11"/>
      <c r="I339" s="11"/>
      <c r="J339" s="11"/>
      <c r="K339" s="11"/>
      <c r="L339" s="11"/>
      <c r="M339" s="11"/>
      <c r="N339" s="11"/>
      <c r="O339" s="11"/>
      <c r="P339" s="11"/>
      <c r="Q339" s="11"/>
      <c r="R339" s="11"/>
      <c r="S339" s="11"/>
      <c r="T339" s="12"/>
      <c r="U339" s="26"/>
      <c r="V339" s="11"/>
      <c r="W339" s="11"/>
      <c r="X339" s="11"/>
      <c r="Y339" s="11"/>
      <c r="Z339" s="11"/>
      <c r="AA339" s="11"/>
      <c r="AB339" s="11"/>
      <c r="AC339" s="11"/>
      <c r="AD339" s="11"/>
      <c r="AE339" s="11"/>
      <c r="AF339" s="11"/>
      <c r="AG339" s="11"/>
      <c r="AH339" s="11"/>
      <c r="AI339" s="11"/>
      <c r="AJ339" s="11"/>
      <c r="AK339" s="11"/>
      <c r="AL339" s="12"/>
      <c r="AM339" s="84"/>
      <c r="AN339" s="37"/>
      <c r="AO339" s="37"/>
      <c r="AP339" s="37"/>
      <c r="AQ339" s="37"/>
      <c r="AR339" s="37"/>
      <c r="AS339" s="37"/>
      <c r="AT339" s="37"/>
      <c r="AU339" s="37"/>
      <c r="AV339" s="37"/>
      <c r="AW339" s="37"/>
      <c r="AX339" s="37"/>
      <c r="AY339" s="37"/>
      <c r="AZ339" s="37"/>
      <c r="BA339" s="37"/>
      <c r="BB339" s="58"/>
      <c r="BC339" s="26"/>
      <c r="BD339" s="11"/>
      <c r="BE339" s="11"/>
      <c r="BF339" s="11"/>
      <c r="BG339" s="11"/>
      <c r="BH339" s="11"/>
      <c r="BI339" s="11"/>
      <c r="BJ339" s="11"/>
      <c r="BK339" s="11"/>
      <c r="BL339" s="11"/>
      <c r="BM339" s="12"/>
      <c r="BN339" s="4"/>
      <c r="BO339" s="5"/>
      <c r="BP339" s="5"/>
      <c r="BQ339" s="5"/>
      <c r="BR339" s="5"/>
      <c r="BS339" s="5"/>
      <c r="BT339" s="5"/>
      <c r="BU339" s="5"/>
      <c r="BV339" s="5"/>
      <c r="BW339" s="5"/>
      <c r="BX339" s="5"/>
      <c r="BY339" s="5"/>
      <c r="BZ339" s="5"/>
      <c r="CA339" s="5"/>
      <c r="CB339" s="5"/>
    </row>
    <row r="340" ht="24.0" customHeight="1">
      <c r="A340" s="26"/>
      <c r="B340" s="11"/>
      <c r="C340" s="11"/>
      <c r="D340" s="11"/>
      <c r="E340" s="11"/>
      <c r="F340" s="11"/>
      <c r="G340" s="11"/>
      <c r="H340" s="11"/>
      <c r="I340" s="11"/>
      <c r="J340" s="11"/>
      <c r="K340" s="11"/>
      <c r="L340" s="11"/>
      <c r="M340" s="11"/>
      <c r="N340" s="11"/>
      <c r="O340" s="11"/>
      <c r="P340" s="11"/>
      <c r="Q340" s="11"/>
      <c r="R340" s="11"/>
      <c r="S340" s="11"/>
      <c r="T340" s="12"/>
      <c r="U340" s="26"/>
      <c r="V340" s="11"/>
      <c r="W340" s="11"/>
      <c r="X340" s="11"/>
      <c r="Y340" s="11"/>
      <c r="Z340" s="11"/>
      <c r="AA340" s="11"/>
      <c r="AB340" s="11"/>
      <c r="AC340" s="11"/>
      <c r="AD340" s="11"/>
      <c r="AE340" s="11"/>
      <c r="AF340" s="11"/>
      <c r="AG340" s="11"/>
      <c r="AH340" s="11"/>
      <c r="AI340" s="11"/>
      <c r="AJ340" s="11"/>
      <c r="AK340" s="11"/>
      <c r="AL340" s="12"/>
      <c r="AM340" s="84"/>
      <c r="AN340" s="37"/>
      <c r="AO340" s="37"/>
      <c r="AP340" s="37"/>
      <c r="AQ340" s="37"/>
      <c r="AR340" s="37"/>
      <c r="AS340" s="37"/>
      <c r="AT340" s="37"/>
      <c r="AU340" s="37"/>
      <c r="AV340" s="37"/>
      <c r="AW340" s="37"/>
      <c r="AX340" s="37"/>
      <c r="AY340" s="37"/>
      <c r="AZ340" s="37"/>
      <c r="BA340" s="37"/>
      <c r="BB340" s="58"/>
      <c r="BC340" s="26"/>
      <c r="BD340" s="11"/>
      <c r="BE340" s="11"/>
      <c r="BF340" s="11"/>
      <c r="BG340" s="11"/>
      <c r="BH340" s="11"/>
      <c r="BI340" s="11"/>
      <c r="BJ340" s="11"/>
      <c r="BK340" s="11"/>
      <c r="BL340" s="11"/>
      <c r="BM340" s="12"/>
      <c r="BN340" s="4"/>
      <c r="BO340" s="5"/>
      <c r="BP340" s="5"/>
      <c r="BQ340" s="5"/>
      <c r="BR340" s="5"/>
      <c r="BS340" s="5"/>
      <c r="BT340" s="5"/>
      <c r="BU340" s="5"/>
      <c r="BV340" s="5"/>
      <c r="BW340" s="5"/>
      <c r="BX340" s="5"/>
      <c r="BY340" s="5"/>
      <c r="BZ340" s="5"/>
      <c r="CA340" s="5"/>
      <c r="CB340" s="5"/>
    </row>
    <row r="341" ht="24.0" customHeight="1">
      <c r="A341" s="26"/>
      <c r="B341" s="11"/>
      <c r="C341" s="11"/>
      <c r="D341" s="11"/>
      <c r="E341" s="11"/>
      <c r="F341" s="11"/>
      <c r="G341" s="11"/>
      <c r="H341" s="11"/>
      <c r="I341" s="11"/>
      <c r="J341" s="11"/>
      <c r="K341" s="11"/>
      <c r="L341" s="11"/>
      <c r="M341" s="11"/>
      <c r="N341" s="11"/>
      <c r="O341" s="11"/>
      <c r="P341" s="11"/>
      <c r="Q341" s="11"/>
      <c r="R341" s="11"/>
      <c r="S341" s="11"/>
      <c r="T341" s="12"/>
      <c r="U341" s="26"/>
      <c r="V341" s="11"/>
      <c r="W341" s="11"/>
      <c r="X341" s="11"/>
      <c r="Y341" s="11"/>
      <c r="Z341" s="11"/>
      <c r="AA341" s="11"/>
      <c r="AB341" s="11"/>
      <c r="AC341" s="11"/>
      <c r="AD341" s="11"/>
      <c r="AE341" s="11"/>
      <c r="AF341" s="11"/>
      <c r="AG341" s="11"/>
      <c r="AH341" s="11"/>
      <c r="AI341" s="11"/>
      <c r="AJ341" s="11"/>
      <c r="AK341" s="11"/>
      <c r="AL341" s="12"/>
      <c r="AM341" s="26"/>
      <c r="AN341" s="11"/>
      <c r="AO341" s="11"/>
      <c r="AP341" s="11"/>
      <c r="AQ341" s="11"/>
      <c r="AR341" s="11"/>
      <c r="AS341" s="11"/>
      <c r="AT341" s="11"/>
      <c r="AU341" s="11"/>
      <c r="AV341" s="11"/>
      <c r="AW341" s="11"/>
      <c r="AX341" s="11"/>
      <c r="AY341" s="11"/>
      <c r="AZ341" s="11"/>
      <c r="BA341" s="11"/>
      <c r="BB341" s="12"/>
      <c r="BC341" s="26"/>
      <c r="BD341" s="11"/>
      <c r="BE341" s="11"/>
      <c r="BF341" s="11"/>
      <c r="BG341" s="11"/>
      <c r="BH341" s="11"/>
      <c r="BI341" s="11"/>
      <c r="BJ341" s="11"/>
      <c r="BK341" s="11"/>
      <c r="BL341" s="11"/>
      <c r="BM341" s="12"/>
      <c r="BN341" s="4"/>
      <c r="BO341" s="5"/>
      <c r="BP341" s="5"/>
      <c r="BQ341" s="5"/>
      <c r="BR341" s="5"/>
      <c r="BS341" s="5"/>
      <c r="BT341" s="5"/>
      <c r="BU341" s="5"/>
      <c r="BV341" s="5"/>
      <c r="BW341" s="5"/>
      <c r="BX341" s="5"/>
      <c r="BY341" s="5"/>
      <c r="BZ341" s="5"/>
      <c r="CA341" s="5"/>
      <c r="CB341" s="5"/>
    </row>
    <row r="342" ht="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9"/>
      <c r="BK342" s="5"/>
      <c r="BL342" s="5"/>
      <c r="BM342" s="5"/>
      <c r="BN342" s="4"/>
      <c r="BO342" s="5"/>
      <c r="BP342" s="5"/>
      <c r="BQ342" s="5"/>
      <c r="BR342" s="5"/>
      <c r="BS342" s="5"/>
      <c r="BT342" s="5"/>
      <c r="BU342" s="5"/>
      <c r="BV342" s="5"/>
      <c r="BW342" s="5"/>
      <c r="BX342" s="5"/>
      <c r="BY342" s="5"/>
      <c r="BZ342" s="5"/>
      <c r="CA342" s="5"/>
      <c r="CB342" s="5"/>
    </row>
    <row r="343" ht="12.0" customHeight="1">
      <c r="A343" s="81" t="s">
        <v>87</v>
      </c>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37"/>
      <c r="AN343" s="37"/>
      <c r="AO343" s="37"/>
      <c r="AP343" s="37"/>
      <c r="AQ343" s="37"/>
      <c r="AR343" s="37"/>
      <c r="AS343" s="37"/>
      <c r="AT343" s="37"/>
      <c r="AU343" s="37"/>
      <c r="AV343" s="37"/>
      <c r="AW343" s="37"/>
      <c r="AX343" s="37"/>
      <c r="AY343" s="37"/>
      <c r="AZ343" s="37"/>
      <c r="BA343" s="37"/>
      <c r="BB343" s="37"/>
      <c r="BC343" s="37"/>
      <c r="BD343" s="37"/>
      <c r="BE343" s="37"/>
      <c r="BF343" s="37"/>
      <c r="BG343" s="37"/>
      <c r="BH343" s="37"/>
      <c r="BI343" s="37"/>
      <c r="BJ343" s="37"/>
      <c r="BK343" s="37"/>
      <c r="BL343" s="37"/>
      <c r="BM343" s="58"/>
      <c r="BN343" s="4"/>
      <c r="BO343" s="5"/>
      <c r="BP343" s="5"/>
      <c r="BQ343" s="5"/>
      <c r="BR343" s="5"/>
      <c r="BS343" s="5"/>
      <c r="BT343" s="5"/>
      <c r="BU343" s="5"/>
      <c r="BV343" s="5"/>
      <c r="BW343" s="5"/>
      <c r="BX343" s="5"/>
      <c r="BY343" s="5"/>
      <c r="BZ343" s="5"/>
      <c r="CA343" s="5"/>
      <c r="CB343" s="5"/>
    </row>
    <row r="344" ht="12.0" customHeight="1">
      <c r="A344" s="85"/>
      <c r="BM344" s="86"/>
      <c r="BN344" s="4"/>
      <c r="BO344" s="5"/>
      <c r="BP344" s="5"/>
      <c r="BQ344" s="5"/>
      <c r="BR344" s="5"/>
      <c r="BS344" s="5"/>
      <c r="BT344" s="5"/>
      <c r="BU344" s="5"/>
      <c r="BV344" s="5"/>
      <c r="BW344" s="5"/>
      <c r="BX344" s="5"/>
      <c r="BY344" s="5"/>
      <c r="BZ344" s="5"/>
      <c r="CA344" s="5"/>
      <c r="CB344" s="5"/>
    </row>
    <row r="345" ht="12.0" customHeight="1">
      <c r="A345" s="85"/>
      <c r="BM345" s="86"/>
      <c r="BN345" s="4"/>
      <c r="BO345" s="5"/>
      <c r="BP345" s="5"/>
      <c r="BQ345" s="5"/>
      <c r="BR345" s="5"/>
      <c r="BS345" s="5"/>
      <c r="BT345" s="5"/>
      <c r="BU345" s="5"/>
      <c r="BV345" s="5"/>
      <c r="BW345" s="5"/>
      <c r="BX345" s="5"/>
      <c r="BY345" s="5"/>
      <c r="BZ345" s="5"/>
      <c r="CA345" s="5"/>
      <c r="CB345" s="5"/>
    </row>
    <row r="346" ht="12.0" customHeight="1">
      <c r="A346" s="85"/>
      <c r="BM346" s="86"/>
      <c r="BN346" s="4"/>
      <c r="BO346" s="5"/>
      <c r="BP346" s="5"/>
      <c r="BQ346" s="5"/>
      <c r="BR346" s="5"/>
      <c r="BS346" s="5"/>
      <c r="BT346" s="5"/>
      <c r="BU346" s="5"/>
      <c r="BV346" s="5"/>
      <c r="BW346" s="5"/>
      <c r="BX346" s="5"/>
      <c r="BY346" s="5"/>
      <c r="BZ346" s="5"/>
      <c r="CA346" s="5"/>
      <c r="CB346" s="5"/>
    </row>
    <row r="347" ht="12.0" customHeight="1">
      <c r="A347" s="85"/>
      <c r="BM347" s="86"/>
      <c r="BN347" s="4"/>
      <c r="BO347" s="5"/>
      <c r="BP347" s="5"/>
      <c r="BQ347" s="5"/>
      <c r="BR347" s="5"/>
      <c r="BS347" s="5"/>
      <c r="BT347" s="5"/>
      <c r="BU347" s="5"/>
      <c r="BV347" s="5"/>
      <c r="BW347" s="5"/>
      <c r="BX347" s="5"/>
      <c r="BY347" s="5"/>
      <c r="BZ347" s="5"/>
      <c r="CA347" s="5"/>
      <c r="CB347" s="5"/>
    </row>
    <row r="348" ht="12.0" customHeight="1">
      <c r="A348" s="85"/>
      <c r="BM348" s="86"/>
      <c r="BN348" s="4"/>
      <c r="BO348" s="5"/>
      <c r="BP348" s="5"/>
      <c r="BQ348" s="5"/>
      <c r="BR348" s="5"/>
      <c r="BS348" s="5"/>
      <c r="BT348" s="5"/>
      <c r="BU348" s="5"/>
      <c r="BV348" s="5"/>
      <c r="BW348" s="5"/>
      <c r="BX348" s="5"/>
      <c r="BY348" s="5"/>
      <c r="BZ348" s="5"/>
      <c r="CA348" s="5"/>
      <c r="CB348" s="5"/>
    </row>
    <row r="349" ht="12.0" customHeight="1">
      <c r="A349" s="6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1"/>
      <c r="BN349" s="4"/>
      <c r="BO349" s="5"/>
      <c r="BP349" s="5"/>
      <c r="BQ349" s="5"/>
      <c r="BR349" s="5"/>
      <c r="BS349" s="5"/>
      <c r="BT349" s="5"/>
      <c r="BU349" s="5"/>
      <c r="BV349" s="5"/>
      <c r="BW349" s="5"/>
      <c r="BX349" s="5"/>
      <c r="BY349" s="5"/>
      <c r="BZ349" s="5"/>
      <c r="CA349" s="5"/>
      <c r="CB349" s="5"/>
    </row>
    <row r="350" ht="12.0" customHeight="1">
      <c r="A350" s="63"/>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9"/>
      <c r="BK350" s="5"/>
      <c r="BL350" s="5"/>
      <c r="BM350" s="5"/>
      <c r="BN350" s="4"/>
      <c r="BO350" s="5"/>
      <c r="BP350" s="5"/>
      <c r="BQ350" s="5"/>
      <c r="BR350" s="5"/>
      <c r="BS350" s="5"/>
      <c r="BT350" s="5"/>
      <c r="BU350" s="5"/>
      <c r="BV350" s="5"/>
      <c r="BW350" s="5"/>
      <c r="BX350" s="5"/>
      <c r="BY350" s="5"/>
      <c r="BZ350" s="5"/>
      <c r="CA350" s="5"/>
      <c r="CB350" s="5"/>
    </row>
    <row r="351" ht="12.0" customHeight="1">
      <c r="A351" s="81" t="s">
        <v>88</v>
      </c>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37"/>
      <c r="AN351" s="37"/>
      <c r="AO351" s="37"/>
      <c r="AP351" s="37"/>
      <c r="AQ351" s="37"/>
      <c r="AR351" s="37"/>
      <c r="AS351" s="37"/>
      <c r="AT351" s="37"/>
      <c r="AU351" s="37"/>
      <c r="AV351" s="37"/>
      <c r="AW351" s="37"/>
      <c r="AX351" s="37"/>
      <c r="AY351" s="37"/>
      <c r="AZ351" s="37"/>
      <c r="BA351" s="37"/>
      <c r="BB351" s="37"/>
      <c r="BC351" s="37"/>
      <c r="BD351" s="37"/>
      <c r="BE351" s="37"/>
      <c r="BF351" s="37"/>
      <c r="BG351" s="37"/>
      <c r="BH351" s="37"/>
      <c r="BI351" s="37"/>
      <c r="BJ351" s="37"/>
      <c r="BK351" s="37"/>
      <c r="BL351" s="37"/>
      <c r="BM351" s="58"/>
      <c r="BN351" s="4"/>
      <c r="BO351" s="5"/>
      <c r="BP351" s="5"/>
      <c r="BQ351" s="5"/>
      <c r="BR351" s="5"/>
      <c r="BS351" s="5"/>
      <c r="BT351" s="5"/>
      <c r="BU351" s="5"/>
      <c r="BV351" s="5"/>
      <c r="BW351" s="87"/>
      <c r="BX351" s="5"/>
      <c r="BY351" s="5"/>
      <c r="BZ351" s="5"/>
      <c r="CA351" s="5"/>
      <c r="CB351" s="5"/>
    </row>
    <row r="352" ht="12.0" customHeight="1">
      <c r="A352" s="85"/>
      <c r="BM352" s="86"/>
      <c r="BN352" s="4"/>
      <c r="BO352" s="5"/>
      <c r="BP352" s="5"/>
      <c r="BQ352" s="5"/>
      <c r="BR352" s="5"/>
      <c r="BS352" s="5"/>
      <c r="BT352" s="5"/>
      <c r="BU352" s="5"/>
      <c r="BV352" s="5"/>
      <c r="BW352" s="5"/>
      <c r="BX352" s="5"/>
      <c r="BY352" s="5"/>
      <c r="BZ352" s="5"/>
      <c r="CA352" s="5"/>
      <c r="CB352" s="5"/>
    </row>
    <row r="353" ht="12.0" customHeight="1">
      <c r="A353" s="85"/>
      <c r="BM353" s="86"/>
      <c r="BN353" s="4"/>
      <c r="BO353" s="5"/>
      <c r="BP353" s="5"/>
      <c r="BQ353" s="5"/>
      <c r="BR353" s="5"/>
      <c r="BS353" s="5"/>
      <c r="BT353" s="5"/>
      <c r="BU353" s="5"/>
      <c r="BV353" s="5"/>
      <c r="BW353" s="5"/>
      <c r="BX353" s="5"/>
      <c r="BY353" s="5"/>
      <c r="BZ353" s="5"/>
      <c r="CA353" s="5"/>
      <c r="CB353" s="5"/>
    </row>
    <row r="354" ht="12.0" customHeight="1">
      <c r="A354" s="85"/>
      <c r="BM354" s="86"/>
      <c r="BN354" s="4"/>
      <c r="BO354" s="5"/>
      <c r="BP354" s="5"/>
      <c r="BQ354" s="5"/>
      <c r="BR354" s="5"/>
      <c r="BS354" s="5"/>
      <c r="BT354" s="5"/>
      <c r="BU354" s="5"/>
      <c r="BV354" s="5"/>
      <c r="BW354" s="5"/>
      <c r="BX354" s="5"/>
      <c r="BY354" s="5"/>
      <c r="BZ354" s="5"/>
      <c r="CA354" s="5"/>
      <c r="CB354" s="5"/>
    </row>
    <row r="355" ht="12.0" customHeight="1">
      <c r="A355" s="85"/>
      <c r="BM355" s="86"/>
      <c r="BN355" s="4"/>
      <c r="BO355" s="5"/>
      <c r="BP355" s="5"/>
      <c r="BQ355" s="5"/>
      <c r="BR355" s="5"/>
      <c r="BS355" s="5"/>
      <c r="BT355" s="5"/>
      <c r="BU355" s="5"/>
      <c r="BV355" s="5"/>
      <c r="BW355" s="5"/>
      <c r="BX355" s="5"/>
      <c r="BY355" s="5"/>
      <c r="BZ355" s="5"/>
      <c r="CA355" s="5"/>
      <c r="CB355" s="5"/>
    </row>
    <row r="356" ht="12.0" customHeight="1">
      <c r="A356" s="6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1"/>
      <c r="BN356" s="4"/>
      <c r="BO356" s="5"/>
      <c r="BP356" s="5"/>
      <c r="BQ356" s="5"/>
      <c r="BR356" s="5"/>
      <c r="BS356" s="5"/>
      <c r="BT356" s="5"/>
      <c r="BU356" s="5"/>
      <c r="BV356" s="5"/>
      <c r="BW356" s="5"/>
      <c r="BX356" s="5"/>
      <c r="BY356" s="5"/>
      <c r="BZ356" s="5"/>
      <c r="CA356" s="5"/>
      <c r="CB356" s="5"/>
    </row>
    <row r="357" ht="12.0" customHeight="1">
      <c r="A357" s="63"/>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9"/>
      <c r="BK357" s="5"/>
      <c r="BL357" s="5"/>
      <c r="BM357" s="5"/>
      <c r="BN357" s="4"/>
      <c r="BO357" s="5"/>
      <c r="BP357" s="5"/>
      <c r="BQ357" s="5"/>
      <c r="BR357" s="5"/>
      <c r="BS357" s="5"/>
      <c r="BT357" s="5"/>
      <c r="BU357" s="5"/>
      <c r="BV357" s="5"/>
      <c r="BW357" s="5"/>
      <c r="BX357" s="5"/>
      <c r="BY357" s="5"/>
      <c r="BZ357" s="5"/>
      <c r="CA357" s="5"/>
      <c r="CB357" s="5"/>
    </row>
    <row r="358" ht="18.75" customHeight="1">
      <c r="A358" s="9" t="s">
        <v>89</v>
      </c>
      <c r="B358" s="5"/>
      <c r="C358" s="5"/>
      <c r="D358" s="88"/>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9"/>
      <c r="BK358" s="5"/>
      <c r="BL358" s="5"/>
      <c r="BM358" s="5"/>
      <c r="BN358" s="4"/>
      <c r="BO358" s="18"/>
      <c r="BP358" s="5"/>
      <c r="BQ358" s="5"/>
      <c r="BR358" s="5"/>
      <c r="BS358" s="5"/>
      <c r="BT358" s="5"/>
      <c r="BU358" s="5"/>
      <c r="BV358" s="5"/>
      <c r="BW358" s="5"/>
      <c r="BX358" s="5"/>
      <c r="BY358" s="5"/>
      <c r="BZ358" s="5"/>
      <c r="CA358" s="5"/>
      <c r="CB358" s="5"/>
    </row>
    <row r="359" ht="18.75" customHeight="1">
      <c r="A359" s="9"/>
      <c r="B359" s="5"/>
      <c r="C359" s="5"/>
      <c r="D359" s="88"/>
      <c r="E359" s="88"/>
      <c r="F359" s="88"/>
      <c r="G359" s="88"/>
      <c r="H359" s="88"/>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9"/>
      <c r="BK359" s="5"/>
      <c r="BL359" s="5"/>
      <c r="BM359" s="5"/>
      <c r="BN359" s="4"/>
      <c r="BO359" s="5"/>
      <c r="BP359" s="5"/>
      <c r="BQ359" s="5"/>
      <c r="BR359" s="5"/>
      <c r="BS359" s="5"/>
      <c r="BT359" s="5"/>
      <c r="BU359" s="5"/>
      <c r="BV359" s="5"/>
      <c r="BW359" s="5"/>
      <c r="BX359" s="5"/>
      <c r="BY359" s="5"/>
      <c r="BZ359" s="5"/>
      <c r="CA359" s="5"/>
      <c r="CB359" s="5"/>
    </row>
    <row r="360" ht="18.75" customHeight="1">
      <c r="A360" s="5"/>
      <c r="B360" s="5"/>
      <c r="C360" s="5"/>
      <c r="D360" s="5"/>
      <c r="E360" s="5"/>
      <c r="F360" s="5"/>
      <c r="G360" s="5"/>
      <c r="H360" s="5"/>
      <c r="I360" s="5"/>
      <c r="J360" s="5"/>
      <c r="K360" s="5"/>
      <c r="L360" s="5"/>
      <c r="M360" s="5"/>
      <c r="N360" s="5"/>
      <c r="O360" s="5"/>
      <c r="P360" s="5"/>
      <c r="Q360" s="5"/>
      <c r="R360" s="5"/>
      <c r="S360" s="5"/>
      <c r="T360" s="5"/>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5"/>
      <c r="BA360" s="5"/>
      <c r="BB360" s="5"/>
      <c r="BC360" s="5"/>
      <c r="BD360" s="5"/>
      <c r="BE360" s="5"/>
      <c r="BF360" s="5"/>
      <c r="BG360" s="5"/>
      <c r="BH360" s="5"/>
      <c r="BI360" s="5"/>
      <c r="BJ360" s="9"/>
      <c r="BK360" s="5"/>
      <c r="BL360" s="5"/>
      <c r="BM360" s="5"/>
      <c r="BN360" s="4"/>
      <c r="BO360" s="5"/>
      <c r="BP360" s="5"/>
      <c r="BQ360" s="5"/>
      <c r="BR360" s="5"/>
      <c r="BS360" s="5"/>
      <c r="BT360" s="5"/>
      <c r="BU360" s="5"/>
      <c r="BV360" s="5"/>
      <c r="BW360" s="5"/>
      <c r="BX360" s="5"/>
      <c r="BY360" s="5"/>
      <c r="BZ360" s="5"/>
      <c r="CA360" s="5"/>
      <c r="CB360" s="5"/>
    </row>
    <row r="361" ht="18.75" customHeight="1">
      <c r="A361" s="5"/>
      <c r="B361" s="5"/>
      <c r="C361" s="5"/>
      <c r="D361" s="5"/>
      <c r="E361" s="5"/>
      <c r="F361" s="5"/>
      <c r="G361" s="5"/>
      <c r="H361" s="5"/>
      <c r="I361" s="5"/>
      <c r="J361" s="5"/>
      <c r="K361" s="5"/>
      <c r="L361" s="5"/>
      <c r="M361" s="5"/>
      <c r="N361" s="5"/>
      <c r="O361" s="5"/>
      <c r="P361" s="5"/>
      <c r="Q361" s="5"/>
      <c r="R361" s="5"/>
      <c r="S361" s="5"/>
      <c r="T361" s="5"/>
      <c r="U361" s="89" t="s">
        <v>90</v>
      </c>
      <c r="V361" s="37"/>
      <c r="W361" s="37"/>
      <c r="X361" s="37"/>
      <c r="Y361" s="37"/>
      <c r="Z361" s="37"/>
      <c r="AA361" s="37"/>
      <c r="AB361" s="37"/>
      <c r="AC361" s="37"/>
      <c r="AD361" s="37"/>
      <c r="AE361" s="37"/>
      <c r="AF361" s="37"/>
      <c r="AG361" s="37"/>
      <c r="AH361" s="37"/>
      <c r="AI361" s="37"/>
      <c r="AJ361" s="37"/>
      <c r="AK361" s="37"/>
      <c r="AL361" s="37"/>
      <c r="AM361" s="37"/>
      <c r="AN361" s="37"/>
      <c r="AO361" s="37"/>
      <c r="AP361" s="37"/>
      <c r="AQ361" s="37"/>
      <c r="AR361" s="37"/>
      <c r="AS361" s="37"/>
      <c r="AT361" s="37"/>
      <c r="AU361" s="37"/>
      <c r="AV361" s="37"/>
      <c r="AW361" s="37"/>
      <c r="AX361" s="37"/>
      <c r="AY361" s="37"/>
      <c r="AZ361" s="5"/>
      <c r="BA361" s="5"/>
      <c r="BB361" s="5"/>
      <c r="BC361" s="5"/>
      <c r="BD361" s="5"/>
      <c r="BE361" s="5"/>
      <c r="BF361" s="5"/>
      <c r="BG361" s="5"/>
      <c r="BH361" s="5"/>
      <c r="BI361" s="5"/>
      <c r="BJ361" s="9"/>
      <c r="BK361" s="5"/>
      <c r="BL361" s="5"/>
      <c r="BM361" s="5"/>
      <c r="BN361" s="4"/>
      <c r="BO361" s="5"/>
      <c r="BP361" s="5"/>
      <c r="BQ361" s="5"/>
      <c r="BR361" s="5"/>
      <c r="BS361" s="5"/>
      <c r="BT361" s="5"/>
      <c r="BU361" s="5"/>
      <c r="BV361" s="5"/>
      <c r="BW361" s="5"/>
      <c r="BX361" s="5"/>
      <c r="BY361" s="5"/>
      <c r="BZ361" s="5"/>
      <c r="CA361" s="5"/>
      <c r="CB361" s="5"/>
    </row>
    <row r="362" ht="18.75" customHeight="1">
      <c r="A362" s="5"/>
      <c r="B362" s="5"/>
      <c r="C362" s="5"/>
      <c r="D362" s="5"/>
      <c r="E362" s="5"/>
      <c r="F362" s="5"/>
      <c r="G362" s="5"/>
      <c r="H362" s="5"/>
      <c r="I362" s="5"/>
      <c r="J362" s="5"/>
      <c r="K362" s="5"/>
      <c r="L362" s="90" t="s">
        <v>91</v>
      </c>
      <c r="U362" s="91"/>
      <c r="AZ362" s="5"/>
      <c r="BA362" s="5"/>
      <c r="BB362" s="5"/>
      <c r="BC362" s="5"/>
      <c r="BD362" s="5"/>
      <c r="BE362" s="5"/>
      <c r="BF362" s="5"/>
      <c r="BG362" s="5"/>
      <c r="BH362" s="5"/>
      <c r="BI362" s="5"/>
      <c r="BJ362" s="9"/>
      <c r="BK362" s="5"/>
      <c r="BL362" s="5"/>
      <c r="BM362" s="5"/>
      <c r="BN362" s="4"/>
      <c r="BO362" s="5"/>
      <c r="BP362" s="5"/>
      <c r="BQ362" s="5"/>
      <c r="BR362" s="5"/>
      <c r="BS362" s="5"/>
      <c r="BT362" s="5"/>
      <c r="BU362" s="5"/>
      <c r="BV362" s="5"/>
      <c r="BW362" s="5"/>
      <c r="BX362" s="5"/>
      <c r="BY362" s="5"/>
      <c r="BZ362" s="5"/>
      <c r="CA362" s="5"/>
      <c r="CB362" s="5"/>
    </row>
    <row r="363" ht="18.75" customHeight="1">
      <c r="A363" s="5"/>
      <c r="B363" s="5"/>
      <c r="C363" s="5"/>
      <c r="D363" s="5"/>
      <c r="E363" s="5"/>
      <c r="F363" s="5"/>
      <c r="G363" s="5"/>
      <c r="H363" s="5"/>
      <c r="I363" s="5"/>
      <c r="J363" s="5"/>
      <c r="K363" s="5"/>
      <c r="L363" s="92" t="str">
        <f>IF(BA6=0,"",BA6)</f>
        <v/>
      </c>
      <c r="U363" s="93"/>
      <c r="V363" s="93"/>
      <c r="W363" s="93"/>
      <c r="X363" s="93"/>
      <c r="Y363" s="93"/>
      <c r="Z363" s="93"/>
      <c r="AA363" s="93"/>
      <c r="AB363" s="93"/>
      <c r="AC363" s="93"/>
      <c r="AD363" s="93"/>
      <c r="AE363" s="93"/>
      <c r="AF363" s="93"/>
      <c r="AG363" s="93"/>
      <c r="AH363" s="93"/>
      <c r="AI363" s="93"/>
      <c r="AJ363" s="93"/>
      <c r="AK363" s="93"/>
      <c r="AL363" s="93"/>
      <c r="AM363" s="93"/>
      <c r="AN363" s="93"/>
      <c r="AO363" s="93"/>
      <c r="AP363" s="93"/>
      <c r="AQ363" s="93"/>
      <c r="AR363" s="93"/>
      <c r="AS363" s="94"/>
      <c r="AT363" s="94"/>
      <c r="AU363" s="94"/>
      <c r="AV363" s="94"/>
      <c r="AW363" s="94"/>
      <c r="AX363" s="94"/>
      <c r="AY363" s="94"/>
      <c r="AZ363" s="5"/>
      <c r="BA363" s="5"/>
      <c r="BB363" s="5"/>
      <c r="BC363" s="5"/>
      <c r="BD363" s="5"/>
      <c r="BE363" s="5"/>
      <c r="BF363" s="5"/>
      <c r="BG363" s="5"/>
      <c r="BH363" s="5"/>
      <c r="BI363" s="5"/>
      <c r="BJ363" s="9"/>
      <c r="BK363" s="5"/>
      <c r="BL363" s="5"/>
      <c r="BM363" s="5"/>
      <c r="BN363" s="4"/>
      <c r="BO363" s="5"/>
      <c r="BP363" s="5"/>
      <c r="BQ363" s="5"/>
      <c r="BR363" s="5"/>
      <c r="BS363" s="5"/>
      <c r="BT363" s="5"/>
      <c r="BU363" s="5"/>
      <c r="BV363" s="5"/>
      <c r="BW363" s="5"/>
      <c r="BX363" s="5"/>
      <c r="BY363" s="5"/>
      <c r="BZ363" s="5"/>
      <c r="CA363" s="5"/>
      <c r="CB363" s="5"/>
    </row>
    <row r="364" ht="18.75" customHeight="1">
      <c r="A364" s="18"/>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9"/>
      <c r="BK364" s="5"/>
      <c r="BL364" s="5"/>
      <c r="BM364" s="5"/>
      <c r="BN364" s="4"/>
      <c r="BO364" s="5"/>
      <c r="BP364" s="5"/>
      <c r="BQ364" s="5"/>
      <c r="BR364" s="5"/>
      <c r="BS364" s="5"/>
      <c r="BT364" s="5"/>
      <c r="BU364" s="5"/>
      <c r="BV364" s="5"/>
      <c r="BW364" s="5"/>
      <c r="BX364" s="5"/>
      <c r="BY364" s="5"/>
      <c r="BZ364" s="5"/>
      <c r="CA364" s="5"/>
      <c r="CB364" s="5"/>
    </row>
    <row r="365" ht="18.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9"/>
      <c r="BK365" s="5"/>
      <c r="BL365" s="5"/>
      <c r="BM365" s="5"/>
      <c r="BN365" s="4"/>
      <c r="BO365" s="5"/>
      <c r="BP365" s="5"/>
      <c r="BQ365" s="5"/>
      <c r="BR365" s="5"/>
      <c r="BS365" s="5"/>
      <c r="BT365" s="5"/>
      <c r="BU365" s="5"/>
      <c r="BV365" s="5"/>
      <c r="BW365" s="5"/>
      <c r="BX365" s="5"/>
      <c r="BY365" s="5"/>
      <c r="BZ365" s="5"/>
      <c r="CA365" s="5"/>
      <c r="CB365" s="5"/>
    </row>
    <row r="366" ht="18.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9"/>
      <c r="BK366" s="5"/>
      <c r="BL366" s="5"/>
      <c r="BM366" s="5"/>
      <c r="BN366" s="4"/>
      <c r="BO366" s="5"/>
      <c r="BP366" s="5"/>
      <c r="BQ366" s="5"/>
      <c r="BR366" s="5"/>
      <c r="BS366" s="5"/>
      <c r="BT366" s="5"/>
      <c r="BU366" s="5"/>
      <c r="BV366" s="5"/>
      <c r="BW366" s="5"/>
      <c r="BX366" s="5"/>
      <c r="BY366" s="5"/>
      <c r="BZ366" s="5"/>
      <c r="CA366" s="5"/>
      <c r="CB366" s="5"/>
    </row>
    <row r="367" ht="18.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9"/>
      <c r="BK367" s="5"/>
      <c r="BL367" s="5"/>
      <c r="BM367" s="5"/>
      <c r="BN367" s="4"/>
      <c r="BO367" s="5"/>
      <c r="BP367" s="5"/>
      <c r="BQ367" s="5"/>
      <c r="BR367" s="5"/>
      <c r="BS367" s="5"/>
      <c r="BT367" s="5"/>
      <c r="BU367" s="5"/>
      <c r="BV367" s="5"/>
      <c r="BW367" s="5"/>
      <c r="BX367" s="5"/>
      <c r="BY367" s="5"/>
      <c r="BZ367" s="5"/>
      <c r="CA367" s="5"/>
      <c r="CB367" s="5"/>
    </row>
    <row r="368" ht="18.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9"/>
      <c r="BK368" s="5"/>
      <c r="BL368" s="5"/>
      <c r="BM368" s="5"/>
      <c r="BN368" s="4"/>
      <c r="BO368" s="5"/>
      <c r="BP368" s="5"/>
      <c r="BQ368" s="5"/>
      <c r="BR368" s="5"/>
      <c r="BS368" s="5"/>
      <c r="BT368" s="5"/>
      <c r="BU368" s="5"/>
      <c r="BV368" s="5"/>
      <c r="BW368" s="5"/>
      <c r="BX368" s="5"/>
      <c r="BY368" s="5"/>
      <c r="BZ368" s="5"/>
      <c r="CA368" s="5"/>
      <c r="CB368" s="5"/>
    </row>
    <row r="369" ht="18.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9"/>
      <c r="BK369" s="5"/>
      <c r="BL369" s="5"/>
      <c r="BM369" s="5"/>
      <c r="BN369" s="4"/>
      <c r="BO369" s="5"/>
      <c r="BP369" s="5"/>
      <c r="BQ369" s="5"/>
      <c r="BR369" s="5"/>
      <c r="BS369" s="5"/>
      <c r="BT369" s="5"/>
      <c r="BU369" s="5"/>
      <c r="BV369" s="5"/>
      <c r="BW369" s="5"/>
      <c r="BX369" s="5"/>
      <c r="BY369" s="5"/>
      <c r="BZ369" s="5"/>
      <c r="CA369" s="5"/>
      <c r="CB369" s="5"/>
    </row>
    <row r="370" ht="18.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9"/>
      <c r="BK370" s="5"/>
      <c r="BL370" s="5"/>
      <c r="BM370" s="5"/>
      <c r="BN370" s="4"/>
      <c r="BO370" s="5"/>
      <c r="BP370" s="5"/>
      <c r="BQ370" s="5"/>
      <c r="BR370" s="5"/>
      <c r="BS370" s="5"/>
      <c r="BT370" s="5"/>
      <c r="BU370" s="5"/>
      <c r="BV370" s="5"/>
      <c r="BW370" s="5"/>
      <c r="BX370" s="5"/>
      <c r="BY370" s="5"/>
      <c r="BZ370" s="5"/>
      <c r="CA370" s="5"/>
      <c r="CB370" s="5"/>
    </row>
    <row r="371" ht="18.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9"/>
      <c r="BK371" s="5"/>
      <c r="BL371" s="5"/>
      <c r="BM371" s="5"/>
      <c r="BN371" s="4"/>
      <c r="BO371" s="5"/>
      <c r="BP371" s="5"/>
      <c r="BQ371" s="5"/>
      <c r="BR371" s="5"/>
      <c r="BS371" s="5"/>
      <c r="BT371" s="5"/>
      <c r="BU371" s="5"/>
      <c r="BV371" s="5"/>
      <c r="BW371" s="5"/>
      <c r="BX371" s="5"/>
      <c r="BY371" s="5"/>
      <c r="BZ371" s="5"/>
      <c r="CA371" s="5"/>
      <c r="CB371" s="5"/>
    </row>
    <row r="372" ht="18.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9"/>
      <c r="BK372" s="5"/>
      <c r="BL372" s="5"/>
      <c r="BM372" s="5"/>
      <c r="BN372" s="4"/>
      <c r="BO372" s="5"/>
      <c r="BP372" s="5"/>
      <c r="BQ372" s="5"/>
      <c r="BR372" s="5"/>
      <c r="BS372" s="5"/>
      <c r="BT372" s="5"/>
      <c r="BU372" s="5"/>
      <c r="BV372" s="5"/>
      <c r="BW372" s="5"/>
      <c r="BX372" s="5"/>
      <c r="BY372" s="5"/>
      <c r="BZ372" s="5"/>
      <c r="CA372" s="5"/>
      <c r="CB372" s="5"/>
    </row>
    <row r="373" ht="18.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9"/>
      <c r="BK373" s="5"/>
      <c r="BL373" s="5"/>
      <c r="BM373" s="5"/>
      <c r="BN373" s="4"/>
      <c r="BO373" s="5"/>
      <c r="BP373" s="5"/>
      <c r="BQ373" s="5"/>
      <c r="BR373" s="5"/>
      <c r="BS373" s="5"/>
      <c r="BT373" s="5"/>
      <c r="BU373" s="5"/>
      <c r="BV373" s="5"/>
      <c r="BW373" s="5"/>
      <c r="BX373" s="5"/>
      <c r="BY373" s="5"/>
      <c r="BZ373" s="5"/>
      <c r="CA373" s="5"/>
      <c r="CB373" s="5"/>
    </row>
    <row r="374" ht="18.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9"/>
      <c r="BK374" s="5"/>
      <c r="BL374" s="5"/>
      <c r="BM374" s="5"/>
      <c r="BN374" s="4"/>
      <c r="BO374" s="5"/>
      <c r="BP374" s="5"/>
      <c r="BQ374" s="5"/>
      <c r="BR374" s="5"/>
      <c r="BS374" s="5"/>
      <c r="BT374" s="5"/>
      <c r="BU374" s="5"/>
      <c r="BV374" s="5"/>
      <c r="BW374" s="5"/>
      <c r="BX374" s="5"/>
      <c r="BY374" s="5"/>
      <c r="BZ374" s="5"/>
      <c r="CA374" s="5"/>
      <c r="CB374" s="5"/>
    </row>
    <row r="375" ht="18.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9"/>
      <c r="BK375" s="5"/>
      <c r="BL375" s="5"/>
      <c r="BM375" s="5"/>
      <c r="BN375" s="4"/>
      <c r="BO375" s="5"/>
      <c r="BP375" s="5"/>
      <c r="BQ375" s="5"/>
      <c r="BR375" s="5"/>
      <c r="BS375" s="5"/>
      <c r="BT375" s="5"/>
      <c r="BU375" s="5"/>
      <c r="BV375" s="5"/>
      <c r="BW375" s="5"/>
      <c r="BX375" s="5"/>
      <c r="BY375" s="5"/>
      <c r="BZ375" s="5"/>
      <c r="CA375" s="5"/>
      <c r="CB375" s="5"/>
    </row>
    <row r="376" ht="18.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9"/>
      <c r="BK376" s="5"/>
      <c r="BL376" s="5"/>
      <c r="BM376" s="5"/>
      <c r="BN376" s="4"/>
      <c r="BO376" s="5"/>
      <c r="BP376" s="5"/>
      <c r="BQ376" s="5"/>
      <c r="BR376" s="5"/>
      <c r="BS376" s="5"/>
      <c r="BT376" s="5"/>
      <c r="BU376" s="5"/>
      <c r="BV376" s="5"/>
      <c r="BW376" s="5"/>
      <c r="BX376" s="5"/>
      <c r="BY376" s="5"/>
      <c r="BZ376" s="5"/>
      <c r="CA376" s="5"/>
      <c r="CB376" s="5"/>
    </row>
    <row r="377" ht="18.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9"/>
      <c r="BK377" s="5"/>
      <c r="BL377" s="5"/>
      <c r="BM377" s="5"/>
      <c r="BN377" s="4"/>
      <c r="BO377" s="5"/>
      <c r="BP377" s="5"/>
      <c r="BQ377" s="5"/>
      <c r="BR377" s="5"/>
      <c r="BS377" s="5"/>
      <c r="BT377" s="5"/>
      <c r="BU377" s="5"/>
      <c r="BV377" s="5"/>
      <c r="BW377" s="5"/>
      <c r="BX377" s="5"/>
      <c r="BY377" s="5"/>
      <c r="BZ377" s="5"/>
      <c r="CA377" s="5"/>
      <c r="CB377" s="5"/>
    </row>
    <row r="378" ht="18.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9"/>
      <c r="BK378" s="5"/>
      <c r="BL378" s="5"/>
      <c r="BM378" s="5"/>
      <c r="BN378" s="4"/>
      <c r="BO378" s="5"/>
      <c r="BP378" s="5"/>
      <c r="BQ378" s="5"/>
      <c r="BR378" s="5"/>
      <c r="BS378" s="5"/>
      <c r="BT378" s="5"/>
      <c r="BU378" s="5"/>
      <c r="BV378" s="5"/>
      <c r="BW378" s="5"/>
      <c r="BX378" s="5"/>
      <c r="BY378" s="5"/>
      <c r="BZ378" s="5"/>
      <c r="CA378" s="5"/>
      <c r="CB378" s="5"/>
    </row>
    <row r="379" ht="18.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9"/>
      <c r="BK379" s="5"/>
      <c r="BL379" s="5"/>
      <c r="BM379" s="5"/>
      <c r="BN379" s="4"/>
      <c r="BO379" s="5"/>
      <c r="BP379" s="5"/>
      <c r="BQ379" s="5"/>
      <c r="BR379" s="5"/>
      <c r="BS379" s="5"/>
      <c r="BT379" s="5"/>
      <c r="BU379" s="5"/>
      <c r="BV379" s="5"/>
      <c r="BW379" s="5"/>
      <c r="BX379" s="5"/>
      <c r="BY379" s="5"/>
      <c r="BZ379" s="5"/>
      <c r="CA379" s="5"/>
      <c r="CB379" s="5"/>
    </row>
    <row r="380" ht="18.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9"/>
      <c r="BK380" s="5"/>
      <c r="BL380" s="5"/>
      <c r="BM380" s="5"/>
      <c r="BN380" s="4"/>
      <c r="BO380" s="5"/>
      <c r="BP380" s="5"/>
      <c r="BQ380" s="5"/>
      <c r="BR380" s="5"/>
      <c r="BS380" s="5"/>
      <c r="BT380" s="5"/>
      <c r="BU380" s="5"/>
      <c r="BV380" s="5"/>
      <c r="BW380" s="5"/>
      <c r="BX380" s="5"/>
      <c r="BY380" s="5"/>
      <c r="BZ380" s="5"/>
      <c r="CA380" s="5"/>
      <c r="CB380" s="5"/>
    </row>
    <row r="381" ht="18.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9"/>
      <c r="BK381" s="5"/>
      <c r="BL381" s="5"/>
      <c r="BM381" s="5"/>
      <c r="BN381" s="4"/>
      <c r="BO381" s="5"/>
      <c r="BP381" s="5"/>
      <c r="BQ381" s="5"/>
      <c r="BR381" s="5"/>
      <c r="BS381" s="5"/>
      <c r="BT381" s="5"/>
      <c r="BU381" s="5"/>
      <c r="BV381" s="5"/>
      <c r="BW381" s="5"/>
      <c r="BX381" s="5"/>
      <c r="BY381" s="5"/>
      <c r="BZ381" s="5"/>
      <c r="CA381" s="5"/>
      <c r="CB381" s="5"/>
    </row>
    <row r="382" ht="18.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9"/>
      <c r="BK382" s="5"/>
      <c r="BL382" s="5"/>
      <c r="BM382" s="5"/>
      <c r="BN382" s="4"/>
      <c r="BO382" s="5"/>
      <c r="BP382" s="5"/>
      <c r="BQ382" s="5"/>
      <c r="BR382" s="5"/>
      <c r="BS382" s="5"/>
      <c r="BT382" s="5"/>
      <c r="BU382" s="5"/>
      <c r="BV382" s="5"/>
      <c r="BW382" s="5"/>
      <c r="BX382" s="5"/>
      <c r="BY382" s="5"/>
      <c r="BZ382" s="5"/>
      <c r="CA382" s="5"/>
      <c r="CB382" s="5"/>
    </row>
    <row r="383" ht="18.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9"/>
      <c r="BK383" s="5"/>
      <c r="BL383" s="5"/>
      <c r="BM383" s="5"/>
      <c r="BN383" s="4"/>
      <c r="BO383" s="5"/>
      <c r="BP383" s="5"/>
      <c r="BQ383" s="5"/>
      <c r="BR383" s="5"/>
      <c r="BS383" s="5"/>
      <c r="BT383" s="5"/>
      <c r="BU383" s="5"/>
      <c r="BV383" s="5"/>
      <c r="BW383" s="5"/>
      <c r="BX383" s="5"/>
      <c r="BY383" s="5"/>
      <c r="BZ383" s="5"/>
      <c r="CA383" s="5"/>
      <c r="CB383" s="5"/>
    </row>
    <row r="384" ht="18.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9"/>
      <c r="BK384" s="5"/>
      <c r="BL384" s="5"/>
      <c r="BM384" s="5"/>
      <c r="BN384" s="4"/>
      <c r="BO384" s="5"/>
      <c r="BP384" s="5"/>
      <c r="BQ384" s="5"/>
      <c r="BR384" s="5"/>
      <c r="BS384" s="5"/>
      <c r="BT384" s="5"/>
      <c r="BU384" s="5"/>
      <c r="BV384" s="5"/>
      <c r="BW384" s="5"/>
      <c r="BX384" s="5"/>
      <c r="BY384" s="5"/>
      <c r="BZ384" s="5"/>
      <c r="CA384" s="5"/>
      <c r="CB384" s="5"/>
    </row>
    <row r="385" ht="18.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9"/>
      <c r="BK385" s="5"/>
      <c r="BL385" s="5"/>
      <c r="BM385" s="5"/>
      <c r="BN385" s="4"/>
      <c r="BO385" s="5"/>
      <c r="BP385" s="5"/>
      <c r="BQ385" s="5"/>
      <c r="BR385" s="5"/>
      <c r="BS385" s="5"/>
      <c r="BT385" s="5"/>
      <c r="BU385" s="5"/>
      <c r="BV385" s="5"/>
      <c r="BW385" s="5"/>
      <c r="BX385" s="5"/>
      <c r="BY385" s="5"/>
      <c r="BZ385" s="5"/>
      <c r="CA385" s="5"/>
      <c r="CB385" s="5"/>
    </row>
    <row r="386" ht="18.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9"/>
      <c r="BK386" s="5"/>
      <c r="BL386" s="5"/>
      <c r="BM386" s="5"/>
      <c r="BN386" s="4"/>
      <c r="BO386" s="5"/>
      <c r="BP386" s="5"/>
      <c r="BQ386" s="5"/>
      <c r="BR386" s="5"/>
      <c r="BS386" s="5"/>
      <c r="BT386" s="5"/>
      <c r="BU386" s="5"/>
      <c r="BV386" s="5"/>
      <c r="BW386" s="5"/>
      <c r="BX386" s="5"/>
      <c r="BY386" s="5"/>
      <c r="BZ386" s="5"/>
      <c r="CA386" s="5"/>
      <c r="CB386" s="5"/>
    </row>
    <row r="387" ht="18.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9"/>
      <c r="BK387" s="5"/>
      <c r="BL387" s="5"/>
      <c r="BM387" s="5"/>
      <c r="BN387" s="4"/>
      <c r="BO387" s="5"/>
      <c r="BP387" s="5"/>
      <c r="BQ387" s="5"/>
      <c r="BR387" s="5"/>
      <c r="BS387" s="5"/>
      <c r="BT387" s="5"/>
      <c r="BU387" s="5"/>
      <c r="BV387" s="5"/>
      <c r="BW387" s="5"/>
      <c r="BX387" s="5"/>
      <c r="BY387" s="5"/>
      <c r="BZ387" s="5"/>
      <c r="CA387" s="5"/>
      <c r="CB387" s="5"/>
    </row>
    <row r="388" ht="18.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9"/>
      <c r="BK388" s="5"/>
      <c r="BL388" s="5"/>
      <c r="BM388" s="5"/>
      <c r="BN388" s="4"/>
      <c r="BO388" s="5"/>
      <c r="BP388" s="5"/>
      <c r="BQ388" s="5"/>
      <c r="BR388" s="5"/>
      <c r="BS388" s="5"/>
      <c r="BT388" s="5"/>
      <c r="BU388" s="5"/>
      <c r="BV388" s="5"/>
      <c r="BW388" s="5"/>
      <c r="BX388" s="5"/>
      <c r="BY388" s="5"/>
      <c r="BZ388" s="5"/>
      <c r="CA388" s="5"/>
      <c r="CB388" s="5"/>
    </row>
    <row r="389" ht="18.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9"/>
      <c r="BK389" s="5"/>
      <c r="BL389" s="5"/>
      <c r="BM389" s="5"/>
      <c r="BN389" s="4"/>
      <c r="BO389" s="5"/>
      <c r="BP389" s="5"/>
      <c r="BQ389" s="5"/>
      <c r="BR389" s="5"/>
      <c r="BS389" s="5"/>
      <c r="BT389" s="5"/>
      <c r="BU389" s="5"/>
      <c r="BV389" s="5"/>
      <c r="BW389" s="5"/>
      <c r="BX389" s="5"/>
      <c r="BY389" s="5"/>
      <c r="BZ389" s="5"/>
      <c r="CA389" s="5"/>
      <c r="CB389" s="5"/>
    </row>
    <row r="390" ht="18.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9"/>
      <c r="BK390" s="5"/>
      <c r="BL390" s="5"/>
      <c r="BM390" s="5"/>
      <c r="BN390" s="4"/>
      <c r="BO390" s="5"/>
      <c r="BP390" s="5"/>
      <c r="BQ390" s="5"/>
      <c r="BR390" s="5"/>
      <c r="BS390" s="5"/>
      <c r="BT390" s="5"/>
      <c r="BU390" s="5"/>
      <c r="BV390" s="5"/>
      <c r="BW390" s="5"/>
      <c r="BX390" s="5"/>
      <c r="BY390" s="5"/>
      <c r="BZ390" s="5"/>
      <c r="CA390" s="5"/>
      <c r="CB390" s="5"/>
    </row>
    <row r="391" ht="18.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9"/>
      <c r="BK391" s="5"/>
      <c r="BL391" s="5"/>
      <c r="BM391" s="5"/>
      <c r="BN391" s="4"/>
      <c r="BO391" s="5"/>
      <c r="BP391" s="5"/>
      <c r="BQ391" s="5"/>
      <c r="BR391" s="5"/>
      <c r="BS391" s="5"/>
      <c r="BT391" s="5"/>
      <c r="BU391" s="5"/>
      <c r="BV391" s="5"/>
      <c r="BW391" s="5"/>
      <c r="BX391" s="5"/>
      <c r="BY391" s="5"/>
      <c r="BZ391" s="5"/>
      <c r="CA391" s="5"/>
      <c r="CB391" s="5"/>
    </row>
    <row r="392" ht="18.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9"/>
      <c r="BK392" s="5"/>
      <c r="BL392" s="5"/>
      <c r="BM392" s="5"/>
      <c r="BN392" s="4"/>
      <c r="BO392" s="5"/>
      <c r="BP392" s="5"/>
      <c r="BQ392" s="5"/>
      <c r="BR392" s="5"/>
      <c r="BS392" s="5"/>
      <c r="BT392" s="5"/>
      <c r="BU392" s="5"/>
      <c r="BV392" s="5"/>
      <c r="BW392" s="5"/>
      <c r="BX392" s="5"/>
      <c r="BY392" s="5"/>
      <c r="BZ392" s="5"/>
      <c r="CA392" s="5"/>
      <c r="CB392" s="5"/>
    </row>
    <row r="393" ht="18.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9"/>
      <c r="BK393" s="5"/>
      <c r="BL393" s="5"/>
      <c r="BM393" s="5"/>
      <c r="BN393" s="4"/>
      <c r="BO393" s="5"/>
      <c r="BP393" s="5"/>
      <c r="BQ393" s="5"/>
      <c r="BR393" s="5"/>
      <c r="BS393" s="5"/>
      <c r="BT393" s="5"/>
      <c r="BU393" s="5"/>
      <c r="BV393" s="5"/>
      <c r="BW393" s="5"/>
      <c r="BX393" s="5"/>
      <c r="BY393" s="5"/>
      <c r="BZ393" s="5"/>
      <c r="CA393" s="5"/>
      <c r="CB393" s="5"/>
    </row>
    <row r="394" ht="18.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9"/>
      <c r="BK394" s="5"/>
      <c r="BL394" s="5"/>
      <c r="BM394" s="5"/>
      <c r="BN394" s="4"/>
      <c r="BO394" s="5"/>
      <c r="BP394" s="5"/>
      <c r="BQ394" s="5"/>
      <c r="BR394" s="5"/>
      <c r="BS394" s="5"/>
      <c r="BT394" s="5"/>
      <c r="BU394" s="5"/>
      <c r="BV394" s="5"/>
      <c r="BW394" s="5"/>
      <c r="BX394" s="5"/>
      <c r="BY394" s="5"/>
      <c r="BZ394" s="5"/>
      <c r="CA394" s="5"/>
      <c r="CB394" s="5"/>
    </row>
    <row r="395" ht="18.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9"/>
      <c r="BK395" s="5"/>
      <c r="BL395" s="5"/>
      <c r="BM395" s="5"/>
      <c r="BN395" s="4"/>
      <c r="BO395" s="5"/>
      <c r="BP395" s="5"/>
      <c r="BQ395" s="5"/>
      <c r="BR395" s="5"/>
      <c r="BS395" s="5"/>
      <c r="BT395" s="5"/>
      <c r="BU395" s="5"/>
      <c r="BV395" s="5"/>
      <c r="BW395" s="5"/>
      <c r="BX395" s="5"/>
      <c r="BY395" s="5"/>
      <c r="BZ395" s="5"/>
      <c r="CA395" s="5"/>
      <c r="CB395" s="5"/>
    </row>
    <row r="396" ht="18.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9"/>
      <c r="BK396" s="5"/>
      <c r="BL396" s="5"/>
      <c r="BM396" s="5"/>
      <c r="BN396" s="4"/>
      <c r="BO396" s="5"/>
      <c r="BP396" s="5"/>
      <c r="BQ396" s="5"/>
      <c r="BR396" s="5"/>
      <c r="BS396" s="5"/>
      <c r="BT396" s="5"/>
      <c r="BU396" s="5"/>
      <c r="BV396" s="5"/>
      <c r="BW396" s="5"/>
      <c r="BX396" s="5"/>
      <c r="BY396" s="5"/>
      <c r="BZ396" s="5"/>
      <c r="CA396" s="5"/>
      <c r="CB396" s="5"/>
    </row>
    <row r="397" ht="18.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9"/>
      <c r="BK397" s="5"/>
      <c r="BL397" s="5"/>
      <c r="BM397" s="5"/>
      <c r="BN397" s="4"/>
      <c r="BO397" s="5"/>
      <c r="BP397" s="5"/>
      <c r="BQ397" s="5"/>
      <c r="BR397" s="5"/>
      <c r="BS397" s="5"/>
      <c r="BT397" s="5"/>
      <c r="BU397" s="5"/>
      <c r="BV397" s="5"/>
      <c r="BW397" s="5"/>
      <c r="BX397" s="5"/>
      <c r="BY397" s="5"/>
      <c r="BZ397" s="5"/>
      <c r="CA397" s="5"/>
      <c r="CB397" s="5"/>
    </row>
    <row r="398" ht="18.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9"/>
      <c r="BK398" s="5"/>
      <c r="BL398" s="5"/>
      <c r="BM398" s="5"/>
      <c r="BN398" s="4"/>
      <c r="BO398" s="5"/>
      <c r="BP398" s="5"/>
      <c r="BQ398" s="5"/>
      <c r="BR398" s="5"/>
      <c r="BS398" s="5"/>
      <c r="BT398" s="5"/>
      <c r="BU398" s="5"/>
      <c r="BV398" s="5"/>
      <c r="BW398" s="5"/>
      <c r="BX398" s="5"/>
      <c r="BY398" s="5"/>
      <c r="BZ398" s="5"/>
      <c r="CA398" s="5"/>
      <c r="CB398" s="5"/>
    </row>
    <row r="399" ht="18.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9"/>
      <c r="BK399" s="5"/>
      <c r="BL399" s="5"/>
      <c r="BM399" s="5"/>
      <c r="BN399" s="4"/>
      <c r="BO399" s="5"/>
      <c r="BP399" s="5"/>
      <c r="BQ399" s="5"/>
      <c r="BR399" s="5"/>
      <c r="BS399" s="5"/>
      <c r="BT399" s="5"/>
      <c r="BU399" s="5"/>
      <c r="BV399" s="5"/>
      <c r="BW399" s="5"/>
      <c r="BX399" s="5"/>
      <c r="BY399" s="5"/>
      <c r="BZ399" s="5"/>
      <c r="CA399" s="5"/>
      <c r="CB399" s="5"/>
    </row>
    <row r="400" ht="18.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9"/>
      <c r="BK400" s="5"/>
      <c r="BL400" s="5"/>
      <c r="BM400" s="5"/>
      <c r="BN400" s="4"/>
      <c r="BO400" s="5"/>
      <c r="BP400" s="5"/>
      <c r="BQ400" s="5"/>
      <c r="BR400" s="5"/>
      <c r="BS400" s="5"/>
      <c r="BT400" s="5"/>
      <c r="BU400" s="5"/>
      <c r="BV400" s="5"/>
      <c r="BW400" s="5"/>
      <c r="BX400" s="5"/>
      <c r="BY400" s="5"/>
      <c r="BZ400" s="5"/>
      <c r="CA400" s="5"/>
      <c r="CB400" s="5"/>
    </row>
    <row r="401" ht="18.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9"/>
      <c r="BK401" s="5"/>
      <c r="BL401" s="5"/>
      <c r="BM401" s="5"/>
      <c r="BN401" s="4"/>
      <c r="BO401" s="5"/>
      <c r="BP401" s="5"/>
      <c r="BQ401" s="5"/>
      <c r="BR401" s="5"/>
      <c r="BS401" s="5"/>
      <c r="BT401" s="5"/>
      <c r="BU401" s="5"/>
      <c r="BV401" s="5"/>
      <c r="BW401" s="5"/>
      <c r="BX401" s="5"/>
      <c r="BY401" s="5"/>
      <c r="BZ401" s="5"/>
      <c r="CA401" s="5"/>
      <c r="CB401" s="5"/>
    </row>
    <row r="402" ht="18.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9"/>
      <c r="BK402" s="5"/>
      <c r="BL402" s="5"/>
      <c r="BM402" s="5"/>
      <c r="BN402" s="4"/>
      <c r="BO402" s="5"/>
      <c r="BP402" s="5"/>
      <c r="BQ402" s="5"/>
      <c r="BR402" s="5"/>
      <c r="BS402" s="5"/>
      <c r="BT402" s="5"/>
      <c r="BU402" s="5"/>
      <c r="BV402" s="5"/>
      <c r="BW402" s="5"/>
      <c r="BX402" s="5"/>
      <c r="BY402" s="5"/>
      <c r="BZ402" s="5"/>
      <c r="CA402" s="5"/>
      <c r="CB402" s="5"/>
    </row>
    <row r="403" ht="18.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9"/>
      <c r="BK403" s="5"/>
      <c r="BL403" s="5"/>
      <c r="BM403" s="5"/>
      <c r="BN403" s="4"/>
      <c r="BO403" s="5"/>
      <c r="BP403" s="5"/>
      <c r="BQ403" s="5"/>
      <c r="BR403" s="5"/>
      <c r="BS403" s="5"/>
      <c r="BT403" s="5"/>
      <c r="BU403" s="5"/>
      <c r="BV403" s="5"/>
      <c r="BW403" s="5"/>
      <c r="BX403" s="5"/>
      <c r="BY403" s="5"/>
      <c r="BZ403" s="5"/>
      <c r="CA403" s="5"/>
      <c r="CB403" s="5"/>
    </row>
    <row r="404" ht="18.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9"/>
      <c r="BK404" s="5"/>
      <c r="BL404" s="5"/>
      <c r="BM404" s="5"/>
      <c r="BN404" s="4"/>
      <c r="BO404" s="5"/>
      <c r="BP404" s="5"/>
      <c r="BQ404" s="5"/>
      <c r="BR404" s="5"/>
      <c r="BS404" s="5"/>
      <c r="BT404" s="5"/>
      <c r="BU404" s="5"/>
      <c r="BV404" s="5"/>
      <c r="BW404" s="5"/>
      <c r="BX404" s="5"/>
      <c r="BY404" s="5"/>
      <c r="BZ404" s="5"/>
      <c r="CA404" s="5"/>
      <c r="CB404" s="5"/>
    </row>
    <row r="405" ht="18.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9"/>
      <c r="BK405" s="5"/>
      <c r="BL405" s="5"/>
      <c r="BM405" s="5"/>
      <c r="BN405" s="4"/>
      <c r="BO405" s="5"/>
      <c r="BP405" s="5"/>
      <c r="BQ405" s="5"/>
      <c r="BR405" s="5"/>
      <c r="BS405" s="5"/>
      <c r="BT405" s="5"/>
      <c r="BU405" s="5"/>
      <c r="BV405" s="5"/>
      <c r="BW405" s="5"/>
      <c r="BX405" s="5"/>
      <c r="BY405" s="5"/>
      <c r="BZ405" s="5"/>
      <c r="CA405" s="5"/>
      <c r="CB405" s="5"/>
    </row>
    <row r="406" ht="18.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9"/>
      <c r="BK406" s="5"/>
      <c r="BL406" s="5"/>
      <c r="BM406" s="5"/>
      <c r="BN406" s="4"/>
      <c r="BO406" s="5"/>
      <c r="BP406" s="5"/>
      <c r="BQ406" s="5"/>
      <c r="BR406" s="5"/>
      <c r="BS406" s="5"/>
      <c r="BT406" s="5"/>
      <c r="BU406" s="5"/>
      <c r="BV406" s="5"/>
      <c r="BW406" s="5"/>
      <c r="BX406" s="5"/>
      <c r="BY406" s="5"/>
      <c r="BZ406" s="5"/>
      <c r="CA406" s="5"/>
      <c r="CB406" s="5"/>
    </row>
    <row r="407" ht="18.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9"/>
      <c r="BK407" s="5"/>
      <c r="BL407" s="5"/>
      <c r="BM407" s="5"/>
      <c r="BN407" s="4"/>
      <c r="BO407" s="5"/>
      <c r="BP407" s="5"/>
      <c r="BQ407" s="5"/>
      <c r="BR407" s="5"/>
      <c r="BS407" s="5"/>
      <c r="BT407" s="5"/>
      <c r="BU407" s="5"/>
      <c r="BV407" s="5"/>
      <c r="BW407" s="5"/>
      <c r="BX407" s="5"/>
      <c r="BY407" s="5"/>
      <c r="BZ407" s="5"/>
      <c r="CA407" s="5"/>
      <c r="CB407" s="5"/>
    </row>
    <row r="408" ht="18.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9"/>
      <c r="BK408" s="5"/>
      <c r="BL408" s="5"/>
      <c r="BM408" s="5"/>
      <c r="BN408" s="4"/>
      <c r="BO408" s="5"/>
      <c r="BP408" s="5"/>
      <c r="BQ408" s="5"/>
      <c r="BR408" s="5"/>
      <c r="BS408" s="5"/>
      <c r="BT408" s="5"/>
      <c r="BU408" s="5"/>
      <c r="BV408" s="5"/>
      <c r="BW408" s="5"/>
      <c r="BX408" s="5"/>
      <c r="BY408" s="5"/>
      <c r="BZ408" s="5"/>
      <c r="CA408" s="5"/>
      <c r="CB408" s="5"/>
    </row>
    <row r="409" ht="18.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9"/>
      <c r="BK409" s="5"/>
      <c r="BL409" s="5"/>
      <c r="BM409" s="5"/>
      <c r="BN409" s="4"/>
      <c r="BO409" s="5"/>
      <c r="BP409" s="5"/>
      <c r="BQ409" s="5"/>
      <c r="BR409" s="5"/>
      <c r="BS409" s="5"/>
      <c r="BT409" s="5"/>
      <c r="BU409" s="5"/>
      <c r="BV409" s="5"/>
      <c r="BW409" s="5"/>
      <c r="BX409" s="5"/>
      <c r="BY409" s="5"/>
      <c r="BZ409" s="5"/>
      <c r="CA409" s="5"/>
      <c r="CB409" s="5"/>
    </row>
    <row r="410" ht="18.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9"/>
      <c r="BK410" s="5"/>
      <c r="BL410" s="5"/>
      <c r="BM410" s="5"/>
      <c r="BN410" s="4"/>
      <c r="BO410" s="5"/>
      <c r="BP410" s="5"/>
      <c r="BQ410" s="5"/>
      <c r="BR410" s="5"/>
      <c r="BS410" s="5"/>
      <c r="BT410" s="5"/>
      <c r="BU410" s="5"/>
      <c r="BV410" s="5"/>
      <c r="BW410" s="5"/>
      <c r="BX410" s="5"/>
      <c r="BY410" s="5"/>
      <c r="BZ410" s="5"/>
      <c r="CA410" s="5"/>
      <c r="CB410" s="5"/>
    </row>
    <row r="411" ht="18.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9"/>
      <c r="BK411" s="5"/>
      <c r="BL411" s="5"/>
      <c r="BM411" s="5"/>
      <c r="BN411" s="4"/>
      <c r="BO411" s="5"/>
      <c r="BP411" s="5"/>
      <c r="BQ411" s="5"/>
      <c r="BR411" s="5"/>
      <c r="BS411" s="5"/>
      <c r="BT411" s="5"/>
      <c r="BU411" s="5"/>
      <c r="BV411" s="5"/>
      <c r="BW411" s="5"/>
      <c r="BX411" s="5"/>
      <c r="BY411" s="5"/>
      <c r="BZ411" s="5"/>
      <c r="CA411" s="5"/>
      <c r="CB411" s="5"/>
    </row>
    <row r="412" ht="18.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9"/>
      <c r="BK412" s="5"/>
      <c r="BL412" s="5"/>
      <c r="BM412" s="5"/>
      <c r="BN412" s="4"/>
      <c r="BO412" s="5"/>
      <c r="BP412" s="5"/>
      <c r="BQ412" s="5"/>
      <c r="BR412" s="5"/>
      <c r="BS412" s="5"/>
      <c r="BT412" s="5"/>
      <c r="BU412" s="5"/>
      <c r="BV412" s="5"/>
      <c r="BW412" s="5"/>
      <c r="BX412" s="5"/>
      <c r="BY412" s="5"/>
      <c r="BZ412" s="5"/>
      <c r="CA412" s="5"/>
      <c r="CB412" s="5"/>
    </row>
    <row r="413" ht="18.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9"/>
      <c r="BK413" s="5"/>
      <c r="BL413" s="5"/>
      <c r="BM413" s="5"/>
      <c r="BN413" s="4"/>
      <c r="BO413" s="5"/>
      <c r="BP413" s="5"/>
      <c r="BQ413" s="5"/>
      <c r="BR413" s="5"/>
      <c r="BS413" s="5"/>
      <c r="BT413" s="5"/>
      <c r="BU413" s="5"/>
      <c r="BV413" s="5"/>
      <c r="BW413" s="5"/>
      <c r="BX413" s="5"/>
      <c r="BY413" s="5"/>
      <c r="BZ413" s="5"/>
      <c r="CA413" s="5"/>
      <c r="CB413" s="5"/>
    </row>
    <row r="414" ht="18.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9"/>
      <c r="BK414" s="5"/>
      <c r="BL414" s="5"/>
      <c r="BM414" s="5"/>
      <c r="BN414" s="4"/>
      <c r="BO414" s="5"/>
      <c r="BP414" s="5"/>
      <c r="BQ414" s="5"/>
      <c r="BR414" s="5"/>
      <c r="BS414" s="5"/>
      <c r="BT414" s="5"/>
      <c r="BU414" s="5"/>
      <c r="BV414" s="5"/>
      <c r="BW414" s="5"/>
      <c r="BX414" s="5"/>
      <c r="BY414" s="5"/>
      <c r="BZ414" s="5"/>
      <c r="CA414" s="5"/>
      <c r="CB414" s="5"/>
    </row>
    <row r="415" ht="18.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9"/>
      <c r="BK415" s="5"/>
      <c r="BL415" s="5"/>
      <c r="BM415" s="5"/>
      <c r="BN415" s="4"/>
      <c r="BO415" s="5"/>
      <c r="BP415" s="5"/>
      <c r="BQ415" s="5"/>
      <c r="BR415" s="5"/>
      <c r="BS415" s="5"/>
      <c r="BT415" s="5"/>
      <c r="BU415" s="5"/>
      <c r="BV415" s="5"/>
      <c r="BW415" s="5"/>
      <c r="BX415" s="5"/>
      <c r="BY415" s="5"/>
      <c r="BZ415" s="5"/>
      <c r="CA415" s="5"/>
      <c r="CB415" s="5"/>
    </row>
    <row r="416" ht="18.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9"/>
      <c r="BK416" s="5"/>
      <c r="BL416" s="5"/>
      <c r="BM416" s="5"/>
      <c r="BN416" s="4"/>
      <c r="BO416" s="5"/>
      <c r="BP416" s="5"/>
      <c r="BQ416" s="5"/>
      <c r="BR416" s="5"/>
      <c r="BS416" s="5"/>
      <c r="BT416" s="5"/>
      <c r="BU416" s="5"/>
      <c r="BV416" s="5"/>
      <c r="BW416" s="5"/>
      <c r="BX416" s="5"/>
      <c r="BY416" s="5"/>
      <c r="BZ416" s="5"/>
      <c r="CA416" s="5"/>
      <c r="CB416" s="5"/>
    </row>
    <row r="417" ht="18.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9"/>
      <c r="BK417" s="5"/>
      <c r="BL417" s="5"/>
      <c r="BM417" s="5"/>
      <c r="BN417" s="4"/>
      <c r="BO417" s="5"/>
      <c r="BP417" s="5"/>
      <c r="BQ417" s="5"/>
      <c r="BR417" s="5"/>
      <c r="BS417" s="5"/>
      <c r="BT417" s="5"/>
      <c r="BU417" s="5"/>
      <c r="BV417" s="5"/>
      <c r="BW417" s="5"/>
      <c r="BX417" s="5"/>
      <c r="BY417" s="5"/>
      <c r="BZ417" s="5"/>
      <c r="CA417" s="5"/>
      <c r="CB417" s="5"/>
    </row>
    <row r="418" ht="18.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9"/>
      <c r="BK418" s="5"/>
      <c r="BL418" s="5"/>
      <c r="BM418" s="5"/>
      <c r="BN418" s="4"/>
      <c r="BO418" s="5"/>
      <c r="BP418" s="5"/>
      <c r="BQ418" s="5"/>
      <c r="BR418" s="5"/>
      <c r="BS418" s="5"/>
      <c r="BT418" s="5"/>
      <c r="BU418" s="5"/>
      <c r="BV418" s="5"/>
      <c r="BW418" s="5"/>
      <c r="BX418" s="5"/>
      <c r="BY418" s="5"/>
      <c r="BZ418" s="5"/>
      <c r="CA418" s="5"/>
      <c r="CB418" s="5"/>
    </row>
    <row r="419" ht="18.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9"/>
      <c r="BK419" s="5"/>
      <c r="BL419" s="5"/>
      <c r="BM419" s="5"/>
      <c r="BN419" s="4"/>
      <c r="BO419" s="5"/>
      <c r="BP419" s="5"/>
      <c r="BQ419" s="5"/>
      <c r="BR419" s="5"/>
      <c r="BS419" s="5"/>
      <c r="BT419" s="5"/>
      <c r="BU419" s="5"/>
      <c r="BV419" s="5"/>
      <c r="BW419" s="5"/>
      <c r="BX419" s="5"/>
      <c r="BY419" s="5"/>
      <c r="BZ419" s="5"/>
      <c r="CA419" s="5"/>
      <c r="CB419" s="5"/>
    </row>
    <row r="420" ht="18.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9"/>
      <c r="BK420" s="5"/>
      <c r="BL420" s="5"/>
      <c r="BM420" s="5"/>
      <c r="BN420" s="4"/>
      <c r="BO420" s="5"/>
      <c r="BP420" s="5"/>
      <c r="BQ420" s="5"/>
      <c r="BR420" s="5"/>
      <c r="BS420" s="5"/>
      <c r="BT420" s="5"/>
      <c r="BU420" s="5"/>
      <c r="BV420" s="5"/>
      <c r="BW420" s="5"/>
      <c r="BX420" s="5"/>
      <c r="BY420" s="5"/>
      <c r="BZ420" s="5"/>
      <c r="CA420" s="5"/>
      <c r="CB420" s="5"/>
    </row>
    <row r="421" ht="18.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9"/>
      <c r="BK421" s="5"/>
      <c r="BL421" s="5"/>
      <c r="BM421" s="5"/>
      <c r="BN421" s="4"/>
      <c r="BO421" s="5"/>
      <c r="BP421" s="5"/>
      <c r="BQ421" s="5"/>
      <c r="BR421" s="5"/>
      <c r="BS421" s="5"/>
      <c r="BT421" s="5"/>
      <c r="BU421" s="5"/>
      <c r="BV421" s="5"/>
      <c r="BW421" s="5"/>
      <c r="BX421" s="5"/>
      <c r="BY421" s="5"/>
      <c r="BZ421" s="5"/>
      <c r="CA421" s="5"/>
      <c r="CB421" s="5"/>
    </row>
    <row r="422" ht="18.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9"/>
      <c r="BK422" s="5"/>
      <c r="BL422" s="5"/>
      <c r="BM422" s="5"/>
      <c r="BN422" s="4"/>
      <c r="BO422" s="5"/>
      <c r="BP422" s="5"/>
      <c r="BQ422" s="5"/>
      <c r="BR422" s="5"/>
      <c r="BS422" s="5"/>
      <c r="BT422" s="5"/>
      <c r="BU422" s="5"/>
      <c r="BV422" s="5"/>
      <c r="BW422" s="5"/>
      <c r="BX422" s="5"/>
      <c r="BY422" s="5"/>
      <c r="BZ422" s="5"/>
      <c r="CA422" s="5"/>
      <c r="CB422" s="5"/>
    </row>
    <row r="423" ht="18.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9"/>
      <c r="BK423" s="5"/>
      <c r="BL423" s="5"/>
      <c r="BM423" s="5"/>
      <c r="BN423" s="4"/>
      <c r="BO423" s="5"/>
      <c r="BP423" s="5"/>
      <c r="BQ423" s="5"/>
      <c r="BR423" s="5"/>
      <c r="BS423" s="5"/>
      <c r="BT423" s="5"/>
      <c r="BU423" s="5"/>
      <c r="BV423" s="5"/>
      <c r="BW423" s="5"/>
      <c r="BX423" s="5"/>
      <c r="BY423" s="5"/>
      <c r="BZ423" s="5"/>
      <c r="CA423" s="5"/>
      <c r="CB423" s="5"/>
    </row>
    <row r="424" ht="18.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9"/>
      <c r="BK424" s="5"/>
      <c r="BL424" s="5"/>
      <c r="BM424" s="5"/>
      <c r="BN424" s="4"/>
      <c r="BO424" s="5"/>
      <c r="BP424" s="5"/>
      <c r="BQ424" s="5"/>
      <c r="BR424" s="5"/>
      <c r="BS424" s="5"/>
      <c r="BT424" s="5"/>
      <c r="BU424" s="5"/>
      <c r="BV424" s="5"/>
      <c r="BW424" s="5"/>
      <c r="BX424" s="5"/>
      <c r="BY424" s="5"/>
      <c r="BZ424" s="5"/>
      <c r="CA424" s="5"/>
      <c r="CB424" s="5"/>
    </row>
    <row r="425" ht="18.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9"/>
      <c r="BK425" s="5"/>
      <c r="BL425" s="5"/>
      <c r="BM425" s="5"/>
      <c r="BN425" s="4"/>
      <c r="BO425" s="5"/>
      <c r="BP425" s="5"/>
      <c r="BQ425" s="5"/>
      <c r="BR425" s="5"/>
      <c r="BS425" s="5"/>
      <c r="BT425" s="5"/>
      <c r="BU425" s="5"/>
      <c r="BV425" s="5"/>
      <c r="BW425" s="5"/>
      <c r="BX425" s="5"/>
      <c r="BY425" s="5"/>
      <c r="BZ425" s="5"/>
      <c r="CA425" s="5"/>
      <c r="CB425" s="5"/>
    </row>
    <row r="426" ht="18.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9"/>
      <c r="BK426" s="5"/>
      <c r="BL426" s="5"/>
      <c r="BM426" s="5"/>
      <c r="BN426" s="4"/>
      <c r="BO426" s="5"/>
      <c r="BP426" s="5"/>
      <c r="BQ426" s="5"/>
      <c r="BR426" s="5"/>
      <c r="BS426" s="5"/>
      <c r="BT426" s="5"/>
      <c r="BU426" s="5"/>
      <c r="BV426" s="5"/>
      <c r="BW426" s="5"/>
      <c r="BX426" s="5"/>
      <c r="BY426" s="5"/>
      <c r="BZ426" s="5"/>
      <c r="CA426" s="5"/>
      <c r="CB426" s="5"/>
    </row>
    <row r="427" ht="18.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9"/>
      <c r="BK427" s="5"/>
      <c r="BL427" s="5"/>
      <c r="BM427" s="5"/>
      <c r="BN427" s="4"/>
      <c r="BO427" s="5"/>
      <c r="BP427" s="5"/>
      <c r="BQ427" s="5"/>
      <c r="BR427" s="5"/>
      <c r="BS427" s="5"/>
      <c r="BT427" s="5"/>
      <c r="BU427" s="5"/>
      <c r="BV427" s="5"/>
      <c r="BW427" s="5"/>
      <c r="BX427" s="5"/>
      <c r="BY427" s="5"/>
      <c r="BZ427" s="5"/>
      <c r="CA427" s="5"/>
      <c r="CB427" s="5"/>
    </row>
    <row r="428" ht="18.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9"/>
      <c r="BK428" s="5"/>
      <c r="BL428" s="5"/>
      <c r="BM428" s="5"/>
      <c r="BN428" s="4"/>
      <c r="BO428" s="5"/>
      <c r="BP428" s="5"/>
      <c r="BQ428" s="5"/>
      <c r="BR428" s="5"/>
      <c r="BS428" s="5"/>
      <c r="BT428" s="5"/>
      <c r="BU428" s="5"/>
      <c r="BV428" s="5"/>
      <c r="BW428" s="5"/>
      <c r="BX428" s="5"/>
      <c r="BY428" s="5"/>
      <c r="BZ428" s="5"/>
      <c r="CA428" s="5"/>
      <c r="CB428" s="5"/>
    </row>
    <row r="429" ht="18.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9"/>
      <c r="BK429" s="5"/>
      <c r="BL429" s="5"/>
      <c r="BM429" s="5"/>
      <c r="BN429" s="4"/>
      <c r="BO429" s="5"/>
      <c r="BP429" s="5"/>
      <c r="BQ429" s="5"/>
      <c r="BR429" s="5"/>
      <c r="BS429" s="5"/>
      <c r="BT429" s="5"/>
      <c r="BU429" s="5"/>
      <c r="BV429" s="5"/>
      <c r="BW429" s="5"/>
      <c r="BX429" s="5"/>
      <c r="BY429" s="5"/>
      <c r="BZ429" s="5"/>
      <c r="CA429" s="5"/>
      <c r="CB429" s="5"/>
    </row>
    <row r="430" ht="18.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9"/>
      <c r="BK430" s="5"/>
      <c r="BL430" s="5"/>
      <c r="BM430" s="5"/>
      <c r="BN430" s="4"/>
      <c r="BO430" s="5"/>
      <c r="BP430" s="5"/>
      <c r="BQ430" s="5"/>
      <c r="BR430" s="5"/>
      <c r="BS430" s="5"/>
      <c r="BT430" s="5"/>
      <c r="BU430" s="5"/>
      <c r="BV430" s="5"/>
      <c r="BW430" s="5"/>
      <c r="BX430" s="5"/>
      <c r="BY430" s="5"/>
      <c r="BZ430" s="5"/>
      <c r="CA430" s="5"/>
      <c r="CB430" s="5"/>
    </row>
    <row r="431" ht="18.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9"/>
      <c r="BK431" s="5"/>
      <c r="BL431" s="5"/>
      <c r="BM431" s="5"/>
      <c r="BN431" s="4"/>
      <c r="BO431" s="5"/>
      <c r="BP431" s="5"/>
      <c r="BQ431" s="5"/>
      <c r="BR431" s="5"/>
      <c r="BS431" s="5"/>
      <c r="BT431" s="5"/>
      <c r="BU431" s="5"/>
      <c r="BV431" s="5"/>
      <c r="BW431" s="5"/>
      <c r="BX431" s="5"/>
      <c r="BY431" s="5"/>
      <c r="BZ431" s="5"/>
      <c r="CA431" s="5"/>
      <c r="CB431" s="5"/>
    </row>
    <row r="432" ht="18.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9"/>
      <c r="BK432" s="5"/>
      <c r="BL432" s="5"/>
      <c r="BM432" s="5"/>
      <c r="BN432" s="4"/>
      <c r="BO432" s="5"/>
      <c r="BP432" s="5"/>
      <c r="BQ432" s="5"/>
      <c r="BR432" s="5"/>
      <c r="BS432" s="5"/>
      <c r="BT432" s="5"/>
      <c r="BU432" s="5"/>
      <c r="BV432" s="5"/>
      <c r="BW432" s="5"/>
      <c r="BX432" s="5"/>
      <c r="BY432" s="5"/>
      <c r="BZ432" s="5"/>
      <c r="CA432" s="5"/>
      <c r="CB432" s="5"/>
    </row>
    <row r="433" ht="18.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9"/>
      <c r="BK433" s="5"/>
      <c r="BL433" s="5"/>
      <c r="BM433" s="5"/>
      <c r="BN433" s="4"/>
      <c r="BO433" s="5"/>
      <c r="BP433" s="5"/>
      <c r="BQ433" s="5"/>
      <c r="BR433" s="5"/>
      <c r="BS433" s="5"/>
      <c r="BT433" s="5"/>
      <c r="BU433" s="5"/>
      <c r="BV433" s="5"/>
      <c r="BW433" s="5"/>
      <c r="BX433" s="5"/>
      <c r="BY433" s="5"/>
      <c r="BZ433" s="5"/>
      <c r="CA433" s="5"/>
      <c r="CB433" s="5"/>
    </row>
    <row r="434" ht="18.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9"/>
      <c r="BK434" s="5"/>
      <c r="BL434" s="5"/>
      <c r="BM434" s="5"/>
      <c r="BN434" s="4"/>
      <c r="BO434" s="5"/>
      <c r="BP434" s="5"/>
      <c r="BQ434" s="5"/>
      <c r="BR434" s="5"/>
      <c r="BS434" s="5"/>
      <c r="BT434" s="5"/>
      <c r="BU434" s="5"/>
      <c r="BV434" s="5"/>
      <c r="BW434" s="5"/>
      <c r="BX434" s="5"/>
      <c r="BY434" s="5"/>
      <c r="BZ434" s="5"/>
      <c r="CA434" s="5"/>
      <c r="CB434" s="5"/>
    </row>
    <row r="435" ht="18.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9"/>
      <c r="BK435" s="5"/>
      <c r="BL435" s="5"/>
      <c r="BM435" s="5"/>
      <c r="BN435" s="4"/>
      <c r="BO435" s="5"/>
      <c r="BP435" s="5"/>
      <c r="BQ435" s="5"/>
      <c r="BR435" s="5"/>
      <c r="BS435" s="5"/>
      <c r="BT435" s="5"/>
      <c r="BU435" s="5"/>
      <c r="BV435" s="5"/>
      <c r="BW435" s="5"/>
      <c r="BX435" s="5"/>
      <c r="BY435" s="5"/>
      <c r="BZ435" s="5"/>
      <c r="CA435" s="5"/>
      <c r="CB435" s="5"/>
    </row>
    <row r="436" ht="18.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9"/>
      <c r="BK436" s="5"/>
      <c r="BL436" s="5"/>
      <c r="BM436" s="5"/>
      <c r="BN436" s="4"/>
      <c r="BO436" s="5"/>
      <c r="BP436" s="5"/>
      <c r="BQ436" s="5"/>
      <c r="BR436" s="5"/>
      <c r="BS436" s="5"/>
      <c r="BT436" s="5"/>
      <c r="BU436" s="5"/>
      <c r="BV436" s="5"/>
      <c r="BW436" s="5"/>
      <c r="BX436" s="5"/>
      <c r="BY436" s="5"/>
      <c r="BZ436" s="5"/>
      <c r="CA436" s="5"/>
      <c r="CB436" s="5"/>
    </row>
    <row r="437" ht="18.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9"/>
      <c r="BK437" s="5"/>
      <c r="BL437" s="5"/>
      <c r="BM437" s="5"/>
      <c r="BN437" s="4"/>
      <c r="BO437" s="5"/>
      <c r="BP437" s="5"/>
      <c r="BQ437" s="5"/>
      <c r="BR437" s="5"/>
      <c r="BS437" s="5"/>
      <c r="BT437" s="5"/>
      <c r="BU437" s="5"/>
      <c r="BV437" s="5"/>
      <c r="BW437" s="5"/>
      <c r="BX437" s="5"/>
      <c r="BY437" s="5"/>
      <c r="BZ437" s="5"/>
      <c r="CA437" s="5"/>
      <c r="CB437" s="5"/>
    </row>
    <row r="438" ht="18.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9"/>
      <c r="BK438" s="5"/>
      <c r="BL438" s="5"/>
      <c r="BM438" s="5"/>
      <c r="BN438" s="4"/>
      <c r="BO438" s="5"/>
      <c r="BP438" s="5"/>
      <c r="BQ438" s="5"/>
      <c r="BR438" s="5"/>
      <c r="BS438" s="5"/>
      <c r="BT438" s="5"/>
      <c r="BU438" s="5"/>
      <c r="BV438" s="5"/>
      <c r="BW438" s="5"/>
      <c r="BX438" s="5"/>
      <c r="BY438" s="5"/>
      <c r="BZ438" s="5"/>
      <c r="CA438" s="5"/>
      <c r="CB438" s="5"/>
    </row>
    <row r="439" ht="18.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9"/>
      <c r="BK439" s="5"/>
      <c r="BL439" s="5"/>
      <c r="BM439" s="5"/>
      <c r="BN439" s="4"/>
      <c r="BO439" s="5"/>
      <c r="BP439" s="5"/>
      <c r="BQ439" s="5"/>
      <c r="BR439" s="5"/>
      <c r="BS439" s="5"/>
      <c r="BT439" s="5"/>
      <c r="BU439" s="5"/>
      <c r="BV439" s="5"/>
      <c r="BW439" s="5"/>
      <c r="BX439" s="5"/>
      <c r="BY439" s="5"/>
      <c r="BZ439" s="5"/>
      <c r="CA439" s="5"/>
      <c r="CB439" s="5"/>
    </row>
    <row r="440" ht="18.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9"/>
      <c r="BK440" s="5"/>
      <c r="BL440" s="5"/>
      <c r="BM440" s="5"/>
      <c r="BN440" s="4"/>
      <c r="BO440" s="5"/>
      <c r="BP440" s="5"/>
      <c r="BQ440" s="5"/>
      <c r="BR440" s="5"/>
      <c r="BS440" s="5"/>
      <c r="BT440" s="5"/>
      <c r="BU440" s="5"/>
      <c r="BV440" s="5"/>
      <c r="BW440" s="5"/>
      <c r="BX440" s="5"/>
      <c r="BY440" s="5"/>
      <c r="BZ440" s="5"/>
      <c r="CA440" s="5"/>
      <c r="CB440" s="5"/>
    </row>
    <row r="441" ht="18.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9"/>
      <c r="BK441" s="5"/>
      <c r="BL441" s="5"/>
      <c r="BM441" s="5"/>
      <c r="BN441" s="4"/>
      <c r="BO441" s="5"/>
      <c r="BP441" s="5"/>
      <c r="BQ441" s="5"/>
      <c r="BR441" s="5"/>
      <c r="BS441" s="5"/>
      <c r="BT441" s="5"/>
      <c r="BU441" s="5"/>
      <c r="BV441" s="5"/>
      <c r="BW441" s="5"/>
      <c r="BX441" s="5"/>
      <c r="BY441" s="5"/>
      <c r="BZ441" s="5"/>
      <c r="CA441" s="5"/>
      <c r="CB441" s="5"/>
    </row>
    <row r="442" ht="18.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9"/>
      <c r="BK442" s="5"/>
      <c r="BL442" s="5"/>
      <c r="BM442" s="5"/>
      <c r="BN442" s="4"/>
      <c r="BO442" s="5"/>
      <c r="BP442" s="5"/>
      <c r="BQ442" s="5"/>
      <c r="BR442" s="5"/>
      <c r="BS442" s="5"/>
      <c r="BT442" s="5"/>
      <c r="BU442" s="5"/>
      <c r="BV442" s="5"/>
      <c r="BW442" s="5"/>
      <c r="BX442" s="5"/>
      <c r="BY442" s="5"/>
      <c r="BZ442" s="5"/>
      <c r="CA442" s="5"/>
      <c r="CB442" s="5"/>
    </row>
    <row r="443" ht="18.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9"/>
      <c r="BK443" s="5"/>
      <c r="BL443" s="5"/>
      <c r="BM443" s="5"/>
      <c r="BN443" s="4"/>
      <c r="BO443" s="5"/>
      <c r="BP443" s="5"/>
      <c r="BQ443" s="5"/>
      <c r="BR443" s="5"/>
      <c r="BS443" s="5"/>
      <c r="BT443" s="5"/>
      <c r="BU443" s="5"/>
      <c r="BV443" s="5"/>
      <c r="BW443" s="5"/>
      <c r="BX443" s="5"/>
      <c r="BY443" s="5"/>
      <c r="BZ443" s="5"/>
      <c r="CA443" s="5"/>
      <c r="CB443" s="5"/>
    </row>
    <row r="444" ht="18.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9"/>
      <c r="BK444" s="5"/>
      <c r="BL444" s="5"/>
      <c r="BM444" s="5"/>
      <c r="BN444" s="4"/>
      <c r="BO444" s="5"/>
      <c r="BP444" s="5"/>
      <c r="BQ444" s="5"/>
      <c r="BR444" s="5"/>
      <c r="BS444" s="5"/>
      <c r="BT444" s="5"/>
      <c r="BU444" s="5"/>
      <c r="BV444" s="5"/>
      <c r="BW444" s="5"/>
      <c r="BX444" s="5"/>
      <c r="BY444" s="5"/>
      <c r="BZ444" s="5"/>
      <c r="CA444" s="5"/>
      <c r="CB444" s="5"/>
    </row>
    <row r="445" ht="18.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9"/>
      <c r="BK445" s="5"/>
      <c r="BL445" s="5"/>
      <c r="BM445" s="5"/>
      <c r="BN445" s="4"/>
      <c r="BO445" s="5"/>
      <c r="BP445" s="5"/>
      <c r="BQ445" s="5"/>
      <c r="BR445" s="5"/>
      <c r="BS445" s="5"/>
      <c r="BT445" s="5"/>
      <c r="BU445" s="5"/>
      <c r="BV445" s="5"/>
      <c r="BW445" s="5"/>
      <c r="BX445" s="5"/>
      <c r="BY445" s="5"/>
      <c r="BZ445" s="5"/>
      <c r="CA445" s="5"/>
      <c r="CB445" s="5"/>
    </row>
    <row r="446" ht="18.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9"/>
      <c r="BK446" s="5"/>
      <c r="BL446" s="5"/>
      <c r="BM446" s="5"/>
      <c r="BN446" s="4"/>
      <c r="BO446" s="5"/>
      <c r="BP446" s="5"/>
      <c r="BQ446" s="5"/>
      <c r="BR446" s="5"/>
      <c r="BS446" s="5"/>
      <c r="BT446" s="5"/>
      <c r="BU446" s="5"/>
      <c r="BV446" s="5"/>
      <c r="BW446" s="5"/>
      <c r="BX446" s="5"/>
      <c r="BY446" s="5"/>
      <c r="BZ446" s="5"/>
      <c r="CA446" s="5"/>
      <c r="CB446" s="5"/>
    </row>
    <row r="447" ht="18.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9"/>
      <c r="BK447" s="5"/>
      <c r="BL447" s="5"/>
      <c r="BM447" s="5"/>
      <c r="BN447" s="4"/>
      <c r="BO447" s="5"/>
      <c r="BP447" s="5"/>
      <c r="BQ447" s="5"/>
      <c r="BR447" s="5"/>
      <c r="BS447" s="5"/>
      <c r="BT447" s="5"/>
      <c r="BU447" s="5"/>
      <c r="BV447" s="5"/>
      <c r="BW447" s="5"/>
      <c r="BX447" s="5"/>
      <c r="BY447" s="5"/>
      <c r="BZ447" s="5"/>
      <c r="CA447" s="5"/>
      <c r="CB447" s="5"/>
    </row>
    <row r="448" ht="18.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9"/>
      <c r="BK448" s="5"/>
      <c r="BL448" s="5"/>
      <c r="BM448" s="5"/>
      <c r="BN448" s="4"/>
      <c r="BO448" s="5"/>
      <c r="BP448" s="5"/>
      <c r="BQ448" s="5"/>
      <c r="BR448" s="5"/>
      <c r="BS448" s="5"/>
      <c r="BT448" s="5"/>
      <c r="BU448" s="5"/>
      <c r="BV448" s="5"/>
      <c r="BW448" s="5"/>
      <c r="BX448" s="5"/>
      <c r="BY448" s="5"/>
      <c r="BZ448" s="5"/>
      <c r="CA448" s="5"/>
      <c r="CB448" s="5"/>
    </row>
    <row r="449" ht="18.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9"/>
      <c r="BK449" s="5"/>
      <c r="BL449" s="5"/>
      <c r="BM449" s="5"/>
      <c r="BN449" s="4"/>
      <c r="BO449" s="5"/>
      <c r="BP449" s="5"/>
      <c r="BQ449" s="5"/>
      <c r="BR449" s="5"/>
      <c r="BS449" s="5"/>
      <c r="BT449" s="5"/>
      <c r="BU449" s="5"/>
      <c r="BV449" s="5"/>
      <c r="BW449" s="5"/>
      <c r="BX449" s="5"/>
      <c r="BY449" s="5"/>
      <c r="BZ449" s="5"/>
      <c r="CA449" s="5"/>
      <c r="CB449" s="5"/>
    </row>
    <row r="450" ht="18.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9"/>
      <c r="BK450" s="5"/>
      <c r="BL450" s="5"/>
      <c r="BM450" s="5"/>
      <c r="BN450" s="4"/>
      <c r="BO450" s="5"/>
      <c r="BP450" s="5"/>
      <c r="BQ450" s="5"/>
      <c r="BR450" s="5"/>
      <c r="BS450" s="5"/>
      <c r="BT450" s="5"/>
      <c r="BU450" s="5"/>
      <c r="BV450" s="5"/>
      <c r="BW450" s="5"/>
      <c r="BX450" s="5"/>
      <c r="BY450" s="5"/>
      <c r="BZ450" s="5"/>
      <c r="CA450" s="5"/>
      <c r="CB450" s="5"/>
    </row>
    <row r="451" ht="18.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9"/>
      <c r="BK451" s="5"/>
      <c r="BL451" s="5"/>
      <c r="BM451" s="5"/>
      <c r="BN451" s="4"/>
      <c r="BO451" s="5"/>
      <c r="BP451" s="5"/>
      <c r="BQ451" s="5"/>
      <c r="BR451" s="5"/>
      <c r="BS451" s="5"/>
      <c r="BT451" s="5"/>
      <c r="BU451" s="5"/>
      <c r="BV451" s="5"/>
      <c r="BW451" s="5"/>
      <c r="BX451" s="5"/>
      <c r="BY451" s="5"/>
      <c r="BZ451" s="5"/>
      <c r="CA451" s="5"/>
      <c r="CB451" s="5"/>
    </row>
    <row r="452" ht="18.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9"/>
      <c r="BK452" s="5"/>
      <c r="BL452" s="5"/>
      <c r="BM452" s="5"/>
      <c r="BN452" s="4"/>
      <c r="BO452" s="5"/>
      <c r="BP452" s="5"/>
      <c r="BQ452" s="5"/>
      <c r="BR452" s="5"/>
      <c r="BS452" s="5"/>
      <c r="BT452" s="5"/>
      <c r="BU452" s="5"/>
      <c r="BV452" s="5"/>
      <c r="BW452" s="5"/>
      <c r="BX452" s="5"/>
      <c r="BY452" s="5"/>
      <c r="BZ452" s="5"/>
      <c r="CA452" s="5"/>
      <c r="CB452" s="5"/>
    </row>
    <row r="453" ht="18.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9"/>
      <c r="BK453" s="5"/>
      <c r="BL453" s="5"/>
      <c r="BM453" s="5"/>
      <c r="BN453" s="4"/>
      <c r="BO453" s="5"/>
      <c r="BP453" s="5"/>
      <c r="BQ453" s="5"/>
      <c r="BR453" s="5"/>
      <c r="BS453" s="5"/>
      <c r="BT453" s="5"/>
      <c r="BU453" s="5"/>
      <c r="BV453" s="5"/>
      <c r="BW453" s="5"/>
      <c r="BX453" s="5"/>
      <c r="BY453" s="5"/>
      <c r="BZ453" s="5"/>
      <c r="CA453" s="5"/>
      <c r="CB453" s="5"/>
    </row>
    <row r="454" ht="18.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9"/>
      <c r="BK454" s="5"/>
      <c r="BL454" s="5"/>
      <c r="BM454" s="5"/>
      <c r="BN454" s="4"/>
      <c r="BO454" s="5"/>
      <c r="BP454" s="5"/>
      <c r="BQ454" s="5"/>
      <c r="BR454" s="5"/>
      <c r="BS454" s="5"/>
      <c r="BT454" s="5"/>
      <c r="BU454" s="5"/>
      <c r="BV454" s="5"/>
      <c r="BW454" s="5"/>
      <c r="BX454" s="5"/>
      <c r="BY454" s="5"/>
      <c r="BZ454" s="5"/>
      <c r="CA454" s="5"/>
      <c r="CB454" s="5"/>
    </row>
    <row r="455" ht="18.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9"/>
      <c r="BK455" s="5"/>
      <c r="BL455" s="5"/>
      <c r="BM455" s="5"/>
      <c r="BN455" s="4"/>
      <c r="BO455" s="5"/>
      <c r="BP455" s="5"/>
      <c r="BQ455" s="5"/>
      <c r="BR455" s="5"/>
      <c r="BS455" s="5"/>
      <c r="BT455" s="5"/>
      <c r="BU455" s="5"/>
      <c r="BV455" s="5"/>
      <c r="BW455" s="5"/>
      <c r="BX455" s="5"/>
      <c r="BY455" s="5"/>
      <c r="BZ455" s="5"/>
      <c r="CA455" s="5"/>
      <c r="CB455" s="5"/>
    </row>
    <row r="456" ht="18.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9"/>
      <c r="BK456" s="5"/>
      <c r="BL456" s="5"/>
      <c r="BM456" s="5"/>
      <c r="BN456" s="4"/>
      <c r="BO456" s="5"/>
      <c r="BP456" s="5"/>
      <c r="BQ456" s="5"/>
      <c r="BR456" s="5"/>
      <c r="BS456" s="5"/>
      <c r="BT456" s="5"/>
      <c r="BU456" s="5"/>
      <c r="BV456" s="5"/>
      <c r="BW456" s="5"/>
      <c r="BX456" s="5"/>
      <c r="BY456" s="5"/>
      <c r="BZ456" s="5"/>
      <c r="CA456" s="5"/>
      <c r="CB456" s="5"/>
    </row>
    <row r="457" ht="18.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9"/>
      <c r="BK457" s="5"/>
      <c r="BL457" s="5"/>
      <c r="BM457" s="5"/>
      <c r="BN457" s="4"/>
      <c r="BO457" s="5"/>
      <c r="BP457" s="5"/>
      <c r="BQ457" s="5"/>
      <c r="BR457" s="5"/>
      <c r="BS457" s="5"/>
      <c r="BT457" s="5"/>
      <c r="BU457" s="5"/>
      <c r="BV457" s="5"/>
      <c r="BW457" s="5"/>
      <c r="BX457" s="5"/>
      <c r="BY457" s="5"/>
      <c r="BZ457" s="5"/>
      <c r="CA457" s="5"/>
      <c r="CB457" s="5"/>
    </row>
    <row r="458" ht="18.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9"/>
      <c r="BK458" s="5"/>
      <c r="BL458" s="5"/>
      <c r="BM458" s="5"/>
      <c r="BN458" s="4"/>
      <c r="BO458" s="5"/>
      <c r="BP458" s="5"/>
      <c r="BQ458" s="5"/>
      <c r="BR458" s="5"/>
      <c r="BS458" s="5"/>
      <c r="BT458" s="5"/>
      <c r="BU458" s="5"/>
      <c r="BV458" s="5"/>
      <c r="BW458" s="5"/>
      <c r="BX458" s="5"/>
      <c r="BY458" s="5"/>
      <c r="BZ458" s="5"/>
      <c r="CA458" s="5"/>
      <c r="CB458" s="5"/>
    </row>
    <row r="459" ht="18.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9"/>
      <c r="BK459" s="5"/>
      <c r="BL459" s="5"/>
      <c r="BM459" s="5"/>
      <c r="BN459" s="4"/>
      <c r="BO459" s="5"/>
      <c r="BP459" s="5"/>
      <c r="BQ459" s="5"/>
      <c r="BR459" s="5"/>
      <c r="BS459" s="5"/>
      <c r="BT459" s="5"/>
      <c r="BU459" s="5"/>
      <c r="BV459" s="5"/>
      <c r="BW459" s="5"/>
      <c r="BX459" s="5"/>
      <c r="BY459" s="5"/>
      <c r="BZ459" s="5"/>
      <c r="CA459" s="5"/>
      <c r="CB459" s="5"/>
    </row>
    <row r="460" ht="18.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9"/>
      <c r="BK460" s="5"/>
      <c r="BL460" s="5"/>
      <c r="BM460" s="5"/>
      <c r="BN460" s="4"/>
      <c r="BO460" s="5"/>
      <c r="BP460" s="5"/>
      <c r="BQ460" s="5"/>
      <c r="BR460" s="5"/>
      <c r="BS460" s="5"/>
      <c r="BT460" s="5"/>
      <c r="BU460" s="5"/>
      <c r="BV460" s="5"/>
      <c r="BW460" s="5"/>
      <c r="BX460" s="5"/>
      <c r="BY460" s="5"/>
      <c r="BZ460" s="5"/>
      <c r="CA460" s="5"/>
      <c r="CB460" s="5"/>
    </row>
    <row r="461" ht="18.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9"/>
      <c r="BK461" s="5"/>
      <c r="BL461" s="5"/>
      <c r="BM461" s="5"/>
      <c r="BN461" s="4"/>
      <c r="BO461" s="5"/>
      <c r="BP461" s="5"/>
      <c r="BQ461" s="5"/>
      <c r="BR461" s="5"/>
      <c r="BS461" s="5"/>
      <c r="BT461" s="5"/>
      <c r="BU461" s="5"/>
      <c r="BV461" s="5"/>
      <c r="BW461" s="5"/>
      <c r="BX461" s="5"/>
      <c r="BY461" s="5"/>
      <c r="BZ461" s="5"/>
      <c r="CA461" s="5"/>
      <c r="CB461" s="5"/>
    </row>
    <row r="462" ht="18.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9"/>
      <c r="BK462" s="5"/>
      <c r="BL462" s="5"/>
      <c r="BM462" s="5"/>
      <c r="BN462" s="4"/>
      <c r="BO462" s="5"/>
      <c r="BP462" s="5"/>
      <c r="BQ462" s="5"/>
      <c r="BR462" s="5"/>
      <c r="BS462" s="5"/>
      <c r="BT462" s="5"/>
      <c r="BU462" s="5"/>
      <c r="BV462" s="5"/>
      <c r="BW462" s="5"/>
      <c r="BX462" s="5"/>
      <c r="BY462" s="5"/>
      <c r="BZ462" s="5"/>
      <c r="CA462" s="5"/>
      <c r="CB462" s="5"/>
    </row>
    <row r="463" ht="18.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9"/>
      <c r="BK463" s="5"/>
      <c r="BL463" s="5"/>
      <c r="BM463" s="5"/>
      <c r="BN463" s="4"/>
      <c r="BO463" s="5"/>
      <c r="BP463" s="5"/>
      <c r="BQ463" s="5"/>
      <c r="BR463" s="5"/>
      <c r="BS463" s="5"/>
      <c r="BT463" s="5"/>
      <c r="BU463" s="5"/>
      <c r="BV463" s="5"/>
      <c r="BW463" s="5"/>
      <c r="BX463" s="5"/>
      <c r="BY463" s="5"/>
      <c r="BZ463" s="5"/>
      <c r="CA463" s="5"/>
      <c r="CB463" s="5"/>
    </row>
    <row r="464" ht="18.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9"/>
      <c r="BK464" s="5"/>
      <c r="BL464" s="5"/>
      <c r="BM464" s="5"/>
      <c r="BN464" s="4"/>
      <c r="BO464" s="5"/>
      <c r="BP464" s="5"/>
      <c r="BQ464" s="5"/>
      <c r="BR464" s="5"/>
      <c r="BS464" s="5"/>
      <c r="BT464" s="5"/>
      <c r="BU464" s="5"/>
      <c r="BV464" s="5"/>
      <c r="BW464" s="5"/>
      <c r="BX464" s="5"/>
      <c r="BY464" s="5"/>
      <c r="BZ464" s="5"/>
      <c r="CA464" s="5"/>
      <c r="CB464" s="5"/>
    </row>
    <row r="465" ht="18.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9"/>
      <c r="BK465" s="5"/>
      <c r="BL465" s="5"/>
      <c r="BM465" s="5"/>
      <c r="BN465" s="4"/>
      <c r="BO465" s="5"/>
      <c r="BP465" s="5"/>
      <c r="BQ465" s="5"/>
      <c r="BR465" s="5"/>
      <c r="BS465" s="5"/>
      <c r="BT465" s="5"/>
      <c r="BU465" s="5"/>
      <c r="BV465" s="5"/>
      <c r="BW465" s="5"/>
      <c r="BX465" s="5"/>
      <c r="BY465" s="5"/>
      <c r="BZ465" s="5"/>
      <c r="CA465" s="5"/>
      <c r="CB465" s="5"/>
    </row>
    <row r="466" ht="18.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9"/>
      <c r="BK466" s="5"/>
      <c r="BL466" s="5"/>
      <c r="BM466" s="5"/>
      <c r="BN466" s="4"/>
      <c r="BO466" s="5"/>
      <c r="BP466" s="5"/>
      <c r="BQ466" s="5"/>
      <c r="BR466" s="5"/>
      <c r="BS466" s="5"/>
      <c r="BT466" s="5"/>
      <c r="BU466" s="5"/>
      <c r="BV466" s="5"/>
      <c r="BW466" s="5"/>
      <c r="BX466" s="5"/>
      <c r="BY466" s="5"/>
      <c r="BZ466" s="5"/>
      <c r="CA466" s="5"/>
      <c r="CB466" s="5"/>
    </row>
    <row r="467" ht="18.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9"/>
      <c r="BK467" s="5"/>
      <c r="BL467" s="5"/>
      <c r="BM467" s="5"/>
      <c r="BN467" s="4"/>
      <c r="BO467" s="5"/>
      <c r="BP467" s="5"/>
      <c r="BQ467" s="5"/>
      <c r="BR467" s="5"/>
      <c r="BS467" s="5"/>
      <c r="BT467" s="5"/>
      <c r="BU467" s="5"/>
      <c r="BV467" s="5"/>
      <c r="BW467" s="5"/>
      <c r="BX467" s="5"/>
      <c r="BY467" s="5"/>
      <c r="BZ467" s="5"/>
      <c r="CA467" s="5"/>
      <c r="CB467" s="5"/>
    </row>
    <row r="468" ht="18.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9"/>
      <c r="BK468" s="5"/>
      <c r="BL468" s="5"/>
      <c r="BM468" s="5"/>
      <c r="BN468" s="4"/>
      <c r="BO468" s="5"/>
      <c r="BP468" s="5"/>
      <c r="BQ468" s="5"/>
      <c r="BR468" s="5"/>
      <c r="BS468" s="5"/>
      <c r="BT468" s="5"/>
      <c r="BU468" s="5"/>
      <c r="BV468" s="5"/>
      <c r="BW468" s="5"/>
      <c r="BX468" s="5"/>
      <c r="BY468" s="5"/>
      <c r="BZ468" s="5"/>
      <c r="CA468" s="5"/>
      <c r="CB468" s="5"/>
    </row>
    <row r="469" ht="18.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9"/>
      <c r="BK469" s="5"/>
      <c r="BL469" s="5"/>
      <c r="BM469" s="5"/>
      <c r="BN469" s="4"/>
      <c r="BO469" s="5"/>
      <c r="BP469" s="5"/>
      <c r="BQ469" s="5"/>
      <c r="BR469" s="5"/>
      <c r="BS469" s="5"/>
      <c r="BT469" s="5"/>
      <c r="BU469" s="5"/>
      <c r="BV469" s="5"/>
      <c r="BW469" s="5"/>
      <c r="BX469" s="5"/>
      <c r="BY469" s="5"/>
      <c r="BZ469" s="5"/>
      <c r="CA469" s="5"/>
      <c r="CB469" s="5"/>
    </row>
    <row r="470" ht="18.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9"/>
      <c r="BK470" s="5"/>
      <c r="BL470" s="5"/>
      <c r="BM470" s="5"/>
      <c r="BN470" s="4"/>
      <c r="BO470" s="5"/>
      <c r="BP470" s="5"/>
      <c r="BQ470" s="5"/>
      <c r="BR470" s="5"/>
      <c r="BS470" s="5"/>
      <c r="BT470" s="5"/>
      <c r="BU470" s="5"/>
      <c r="BV470" s="5"/>
      <c r="BW470" s="5"/>
      <c r="BX470" s="5"/>
      <c r="BY470" s="5"/>
      <c r="BZ470" s="5"/>
      <c r="CA470" s="5"/>
      <c r="CB470" s="5"/>
    </row>
    <row r="471" ht="18.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9"/>
      <c r="BK471" s="5"/>
      <c r="BL471" s="5"/>
      <c r="BM471" s="5"/>
      <c r="BN471" s="4"/>
      <c r="BO471" s="5"/>
      <c r="BP471" s="5"/>
      <c r="BQ471" s="5"/>
      <c r="BR471" s="5"/>
      <c r="BS471" s="5"/>
      <c r="BT471" s="5"/>
      <c r="BU471" s="5"/>
      <c r="BV471" s="5"/>
      <c r="BW471" s="5"/>
      <c r="BX471" s="5"/>
      <c r="BY471" s="5"/>
      <c r="BZ471" s="5"/>
      <c r="CA471" s="5"/>
      <c r="CB471" s="5"/>
    </row>
    <row r="472" ht="18.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9"/>
      <c r="BK472" s="5"/>
      <c r="BL472" s="5"/>
      <c r="BM472" s="5"/>
      <c r="BN472" s="4"/>
      <c r="BO472" s="5"/>
      <c r="BP472" s="5"/>
      <c r="BQ472" s="5"/>
      <c r="BR472" s="5"/>
      <c r="BS472" s="5"/>
      <c r="BT472" s="5"/>
      <c r="BU472" s="5"/>
      <c r="BV472" s="5"/>
      <c r="BW472" s="5"/>
      <c r="BX472" s="5"/>
      <c r="BY472" s="5"/>
      <c r="BZ472" s="5"/>
      <c r="CA472" s="5"/>
      <c r="CB472" s="5"/>
    </row>
    <row r="473" ht="18.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9"/>
      <c r="BK473" s="5"/>
      <c r="BL473" s="5"/>
      <c r="BM473" s="5"/>
      <c r="BN473" s="4"/>
      <c r="BO473" s="5"/>
      <c r="BP473" s="5"/>
      <c r="BQ473" s="5"/>
      <c r="BR473" s="5"/>
      <c r="BS473" s="5"/>
      <c r="BT473" s="5"/>
      <c r="BU473" s="5"/>
      <c r="BV473" s="5"/>
      <c r="BW473" s="5"/>
      <c r="BX473" s="5"/>
      <c r="BY473" s="5"/>
      <c r="BZ473" s="5"/>
      <c r="CA473" s="5"/>
      <c r="CB473" s="5"/>
    </row>
    <row r="474" ht="18.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9"/>
      <c r="BK474" s="5"/>
      <c r="BL474" s="5"/>
      <c r="BM474" s="5"/>
      <c r="BN474" s="4"/>
      <c r="BO474" s="5"/>
      <c r="BP474" s="5"/>
      <c r="BQ474" s="5"/>
      <c r="BR474" s="5"/>
      <c r="BS474" s="5"/>
      <c r="BT474" s="5"/>
      <c r="BU474" s="5"/>
      <c r="BV474" s="5"/>
      <c r="BW474" s="5"/>
      <c r="BX474" s="5"/>
      <c r="BY474" s="5"/>
      <c r="BZ474" s="5"/>
      <c r="CA474" s="5"/>
      <c r="CB474" s="5"/>
    </row>
    <row r="475" ht="18.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9"/>
      <c r="BK475" s="5"/>
      <c r="BL475" s="5"/>
      <c r="BM475" s="5"/>
      <c r="BN475" s="4"/>
      <c r="BO475" s="5"/>
      <c r="BP475" s="5"/>
      <c r="BQ475" s="5"/>
      <c r="BR475" s="5"/>
      <c r="BS475" s="5"/>
      <c r="BT475" s="5"/>
      <c r="BU475" s="5"/>
      <c r="BV475" s="5"/>
      <c r="BW475" s="5"/>
      <c r="BX475" s="5"/>
      <c r="BY475" s="5"/>
      <c r="BZ475" s="5"/>
      <c r="CA475" s="5"/>
      <c r="CB475" s="5"/>
    </row>
    <row r="476" ht="18.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9"/>
      <c r="BK476" s="5"/>
      <c r="BL476" s="5"/>
      <c r="BM476" s="5"/>
      <c r="BN476" s="4"/>
      <c r="BO476" s="5"/>
      <c r="BP476" s="5"/>
      <c r="BQ476" s="5"/>
      <c r="BR476" s="5"/>
      <c r="BS476" s="5"/>
      <c r="BT476" s="5"/>
      <c r="BU476" s="5"/>
      <c r="BV476" s="5"/>
      <c r="BW476" s="5"/>
      <c r="BX476" s="5"/>
      <c r="BY476" s="5"/>
      <c r="BZ476" s="5"/>
      <c r="CA476" s="5"/>
      <c r="CB476" s="5"/>
    </row>
    <row r="477" ht="18.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9"/>
      <c r="BK477" s="5"/>
      <c r="BL477" s="5"/>
      <c r="BM477" s="5"/>
      <c r="BN477" s="4"/>
      <c r="BO477" s="5"/>
      <c r="BP477" s="5"/>
      <c r="BQ477" s="5"/>
      <c r="BR477" s="5"/>
      <c r="BS477" s="5"/>
      <c r="BT477" s="5"/>
      <c r="BU477" s="5"/>
      <c r="BV477" s="5"/>
      <c r="BW477" s="5"/>
      <c r="BX477" s="5"/>
      <c r="BY477" s="5"/>
      <c r="BZ477" s="5"/>
      <c r="CA477" s="5"/>
      <c r="CB477" s="5"/>
    </row>
    <row r="478" ht="18.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9"/>
      <c r="BK478" s="5"/>
      <c r="BL478" s="5"/>
      <c r="BM478" s="5"/>
      <c r="BN478" s="4"/>
      <c r="BO478" s="5"/>
      <c r="BP478" s="5"/>
      <c r="BQ478" s="5"/>
      <c r="BR478" s="5"/>
      <c r="BS478" s="5"/>
      <c r="BT478" s="5"/>
      <c r="BU478" s="5"/>
      <c r="BV478" s="5"/>
      <c r="BW478" s="5"/>
      <c r="BX478" s="5"/>
      <c r="BY478" s="5"/>
      <c r="BZ478" s="5"/>
      <c r="CA478" s="5"/>
      <c r="CB478" s="5"/>
    </row>
    <row r="479" ht="18.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9"/>
      <c r="BK479" s="5"/>
      <c r="BL479" s="5"/>
      <c r="BM479" s="5"/>
      <c r="BN479" s="4"/>
      <c r="BO479" s="5"/>
      <c r="BP479" s="5"/>
      <c r="BQ479" s="5"/>
      <c r="BR479" s="5"/>
      <c r="BS479" s="5"/>
      <c r="BT479" s="5"/>
      <c r="BU479" s="5"/>
      <c r="BV479" s="5"/>
      <c r="BW479" s="5"/>
      <c r="BX479" s="5"/>
      <c r="BY479" s="5"/>
      <c r="BZ479" s="5"/>
      <c r="CA479" s="5"/>
      <c r="CB479" s="5"/>
    </row>
    <row r="480" ht="18.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9"/>
      <c r="BK480" s="5"/>
      <c r="BL480" s="5"/>
      <c r="BM480" s="5"/>
      <c r="BN480" s="4"/>
      <c r="BO480" s="5"/>
      <c r="BP480" s="5"/>
      <c r="BQ480" s="5"/>
      <c r="BR480" s="5"/>
      <c r="BS480" s="5"/>
      <c r="BT480" s="5"/>
      <c r="BU480" s="5"/>
      <c r="BV480" s="5"/>
      <c r="BW480" s="5"/>
      <c r="BX480" s="5"/>
      <c r="BY480" s="5"/>
      <c r="BZ480" s="5"/>
      <c r="CA480" s="5"/>
      <c r="CB480" s="5"/>
    </row>
    <row r="481" ht="18.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9"/>
      <c r="BK481" s="5"/>
      <c r="BL481" s="5"/>
      <c r="BM481" s="5"/>
      <c r="BN481" s="4"/>
      <c r="BO481" s="5"/>
      <c r="BP481" s="5"/>
      <c r="BQ481" s="5"/>
      <c r="BR481" s="5"/>
      <c r="BS481" s="5"/>
      <c r="BT481" s="5"/>
      <c r="BU481" s="5"/>
      <c r="BV481" s="5"/>
      <c r="BW481" s="5"/>
      <c r="BX481" s="5"/>
      <c r="BY481" s="5"/>
      <c r="BZ481" s="5"/>
      <c r="CA481" s="5"/>
      <c r="CB481" s="5"/>
    </row>
    <row r="482" ht="18.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9"/>
      <c r="BK482" s="5"/>
      <c r="BL482" s="5"/>
      <c r="BM482" s="5"/>
      <c r="BN482" s="4"/>
      <c r="BO482" s="5"/>
      <c r="BP482" s="5"/>
      <c r="BQ482" s="5"/>
      <c r="BR482" s="5"/>
      <c r="BS482" s="5"/>
      <c r="BT482" s="5"/>
      <c r="BU482" s="5"/>
      <c r="BV482" s="5"/>
      <c r="BW482" s="5"/>
      <c r="BX482" s="5"/>
      <c r="BY482" s="5"/>
      <c r="BZ482" s="5"/>
      <c r="CA482" s="5"/>
      <c r="CB482" s="5"/>
    </row>
    <row r="483" ht="18.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9"/>
      <c r="BK483" s="5"/>
      <c r="BL483" s="5"/>
      <c r="BM483" s="5"/>
      <c r="BN483" s="4"/>
      <c r="BO483" s="5"/>
      <c r="BP483" s="5"/>
      <c r="BQ483" s="5"/>
      <c r="BR483" s="5"/>
      <c r="BS483" s="5"/>
      <c r="BT483" s="5"/>
      <c r="BU483" s="5"/>
      <c r="BV483" s="5"/>
      <c r="BW483" s="5"/>
      <c r="BX483" s="5"/>
      <c r="BY483" s="5"/>
      <c r="BZ483" s="5"/>
      <c r="CA483" s="5"/>
      <c r="CB483" s="5"/>
    </row>
    <row r="484" ht="18.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9"/>
      <c r="BK484" s="5"/>
      <c r="BL484" s="5"/>
      <c r="BM484" s="5"/>
      <c r="BN484" s="4"/>
      <c r="BO484" s="5"/>
      <c r="BP484" s="5"/>
      <c r="BQ484" s="5"/>
      <c r="BR484" s="5"/>
      <c r="BS484" s="5"/>
      <c r="BT484" s="5"/>
      <c r="BU484" s="5"/>
      <c r="BV484" s="5"/>
      <c r="BW484" s="5"/>
      <c r="BX484" s="5"/>
      <c r="BY484" s="5"/>
      <c r="BZ484" s="5"/>
      <c r="CA484" s="5"/>
      <c r="CB484" s="5"/>
    </row>
    <row r="485" ht="18.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9"/>
      <c r="BK485" s="5"/>
      <c r="BL485" s="5"/>
      <c r="BM485" s="5"/>
      <c r="BN485" s="4"/>
      <c r="BO485" s="5"/>
      <c r="BP485" s="5"/>
      <c r="BQ485" s="5"/>
      <c r="BR485" s="5"/>
      <c r="BS485" s="5"/>
      <c r="BT485" s="5"/>
      <c r="BU485" s="5"/>
      <c r="BV485" s="5"/>
      <c r="BW485" s="5"/>
      <c r="BX485" s="5"/>
      <c r="BY485" s="5"/>
      <c r="BZ485" s="5"/>
      <c r="CA485" s="5"/>
      <c r="CB485" s="5"/>
    </row>
    <row r="486" ht="18.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9"/>
      <c r="BK486" s="5"/>
      <c r="BL486" s="5"/>
      <c r="BM486" s="5"/>
      <c r="BN486" s="4"/>
      <c r="BO486" s="5"/>
      <c r="BP486" s="5"/>
      <c r="BQ486" s="5"/>
      <c r="BR486" s="5"/>
      <c r="BS486" s="5"/>
      <c r="BT486" s="5"/>
      <c r="BU486" s="5"/>
      <c r="BV486" s="5"/>
      <c r="BW486" s="5"/>
      <c r="BX486" s="5"/>
      <c r="BY486" s="5"/>
      <c r="BZ486" s="5"/>
      <c r="CA486" s="5"/>
      <c r="CB486" s="5"/>
    </row>
    <row r="487" ht="18.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9"/>
      <c r="BK487" s="5"/>
      <c r="BL487" s="5"/>
      <c r="BM487" s="5"/>
      <c r="BN487" s="4"/>
      <c r="BO487" s="5"/>
      <c r="BP487" s="5"/>
      <c r="BQ487" s="5"/>
      <c r="BR487" s="5"/>
      <c r="BS487" s="5"/>
      <c r="BT487" s="5"/>
      <c r="BU487" s="5"/>
      <c r="BV487" s="5"/>
      <c r="BW487" s="5"/>
      <c r="BX487" s="5"/>
      <c r="BY487" s="5"/>
      <c r="BZ487" s="5"/>
      <c r="CA487" s="5"/>
      <c r="CB487" s="5"/>
    </row>
    <row r="488" ht="18.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c r="BI488" s="5"/>
      <c r="BJ488" s="9"/>
      <c r="BK488" s="5"/>
      <c r="BL488" s="5"/>
      <c r="BM488" s="5"/>
      <c r="BN488" s="4"/>
      <c r="BO488" s="5"/>
      <c r="BP488" s="5"/>
      <c r="BQ488" s="5"/>
      <c r="BR488" s="5"/>
      <c r="BS488" s="5"/>
      <c r="BT488" s="5"/>
      <c r="BU488" s="5"/>
      <c r="BV488" s="5"/>
      <c r="BW488" s="5"/>
      <c r="BX488" s="5"/>
      <c r="BY488" s="5"/>
      <c r="BZ488" s="5"/>
      <c r="CA488" s="5"/>
      <c r="CB488" s="5"/>
    </row>
    <row r="489" ht="18.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9"/>
      <c r="BK489" s="5"/>
      <c r="BL489" s="5"/>
      <c r="BM489" s="5"/>
      <c r="BN489" s="4"/>
      <c r="BO489" s="5"/>
      <c r="BP489" s="5"/>
      <c r="BQ489" s="5"/>
      <c r="BR489" s="5"/>
      <c r="BS489" s="5"/>
      <c r="BT489" s="5"/>
      <c r="BU489" s="5"/>
      <c r="BV489" s="5"/>
      <c r="BW489" s="5"/>
      <c r="BX489" s="5"/>
      <c r="BY489" s="5"/>
      <c r="BZ489" s="5"/>
      <c r="CA489" s="5"/>
      <c r="CB489" s="5"/>
    </row>
    <row r="490" ht="18.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c r="BF490" s="5"/>
      <c r="BG490" s="5"/>
      <c r="BH490" s="5"/>
      <c r="BI490" s="5"/>
      <c r="BJ490" s="9"/>
      <c r="BK490" s="5"/>
      <c r="BL490" s="5"/>
      <c r="BM490" s="5"/>
      <c r="BN490" s="4"/>
      <c r="BO490" s="5"/>
      <c r="BP490" s="5"/>
      <c r="BQ490" s="5"/>
      <c r="BR490" s="5"/>
      <c r="BS490" s="5"/>
      <c r="BT490" s="5"/>
      <c r="BU490" s="5"/>
      <c r="BV490" s="5"/>
      <c r="BW490" s="5"/>
      <c r="BX490" s="5"/>
      <c r="BY490" s="5"/>
      <c r="BZ490" s="5"/>
      <c r="CA490" s="5"/>
      <c r="CB490" s="5"/>
    </row>
    <row r="491" ht="18.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c r="BI491" s="5"/>
      <c r="BJ491" s="9"/>
      <c r="BK491" s="5"/>
      <c r="BL491" s="5"/>
      <c r="BM491" s="5"/>
      <c r="BN491" s="4"/>
      <c r="BO491" s="5"/>
      <c r="BP491" s="5"/>
      <c r="BQ491" s="5"/>
      <c r="BR491" s="5"/>
      <c r="BS491" s="5"/>
      <c r="BT491" s="5"/>
      <c r="BU491" s="5"/>
      <c r="BV491" s="5"/>
      <c r="BW491" s="5"/>
      <c r="BX491" s="5"/>
      <c r="BY491" s="5"/>
      <c r="BZ491" s="5"/>
      <c r="CA491" s="5"/>
      <c r="CB491" s="5"/>
    </row>
    <row r="492" ht="18.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c r="BF492" s="5"/>
      <c r="BG492" s="5"/>
      <c r="BH492" s="5"/>
      <c r="BI492" s="5"/>
      <c r="BJ492" s="9"/>
      <c r="BK492" s="5"/>
      <c r="BL492" s="5"/>
      <c r="BM492" s="5"/>
      <c r="BN492" s="4"/>
      <c r="BO492" s="5"/>
      <c r="BP492" s="5"/>
      <c r="BQ492" s="5"/>
      <c r="BR492" s="5"/>
      <c r="BS492" s="5"/>
      <c r="BT492" s="5"/>
      <c r="BU492" s="5"/>
      <c r="BV492" s="5"/>
      <c r="BW492" s="5"/>
      <c r="BX492" s="5"/>
      <c r="BY492" s="5"/>
      <c r="BZ492" s="5"/>
      <c r="CA492" s="5"/>
      <c r="CB492" s="5"/>
    </row>
    <row r="493" ht="18.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c r="BF493" s="5"/>
      <c r="BG493" s="5"/>
      <c r="BH493" s="5"/>
      <c r="BI493" s="5"/>
      <c r="BJ493" s="9"/>
      <c r="BK493" s="5"/>
      <c r="BL493" s="5"/>
      <c r="BM493" s="5"/>
      <c r="BN493" s="4"/>
      <c r="BO493" s="5"/>
      <c r="BP493" s="5"/>
      <c r="BQ493" s="5"/>
      <c r="BR493" s="5"/>
      <c r="BS493" s="5"/>
      <c r="BT493" s="5"/>
      <c r="BU493" s="5"/>
      <c r="BV493" s="5"/>
      <c r="BW493" s="5"/>
      <c r="BX493" s="5"/>
      <c r="BY493" s="5"/>
      <c r="BZ493" s="5"/>
      <c r="CA493" s="5"/>
      <c r="CB493" s="5"/>
    </row>
    <row r="494" ht="18.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9"/>
      <c r="BK494" s="5"/>
      <c r="BL494" s="5"/>
      <c r="BM494" s="5"/>
      <c r="BN494" s="4"/>
      <c r="BO494" s="5"/>
      <c r="BP494" s="5"/>
      <c r="BQ494" s="5"/>
      <c r="BR494" s="5"/>
      <c r="BS494" s="5"/>
      <c r="BT494" s="5"/>
      <c r="BU494" s="5"/>
      <c r="BV494" s="5"/>
      <c r="BW494" s="5"/>
      <c r="BX494" s="5"/>
      <c r="BY494" s="5"/>
      <c r="BZ494" s="5"/>
      <c r="CA494" s="5"/>
      <c r="CB494" s="5"/>
    </row>
    <row r="495" ht="18.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c r="BF495" s="5"/>
      <c r="BG495" s="5"/>
      <c r="BH495" s="5"/>
      <c r="BI495" s="5"/>
      <c r="BJ495" s="9"/>
      <c r="BK495" s="5"/>
      <c r="BL495" s="5"/>
      <c r="BM495" s="5"/>
      <c r="BN495" s="4"/>
      <c r="BO495" s="5"/>
      <c r="BP495" s="5"/>
      <c r="BQ495" s="5"/>
      <c r="BR495" s="5"/>
      <c r="BS495" s="5"/>
      <c r="BT495" s="5"/>
      <c r="BU495" s="5"/>
      <c r="BV495" s="5"/>
      <c r="BW495" s="5"/>
      <c r="BX495" s="5"/>
      <c r="BY495" s="5"/>
      <c r="BZ495" s="5"/>
      <c r="CA495" s="5"/>
      <c r="CB495" s="5"/>
    </row>
    <row r="496" ht="18.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9"/>
      <c r="BK496" s="5"/>
      <c r="BL496" s="5"/>
      <c r="BM496" s="5"/>
      <c r="BN496" s="4"/>
      <c r="BO496" s="5"/>
      <c r="BP496" s="5"/>
      <c r="BQ496" s="5"/>
      <c r="BR496" s="5"/>
      <c r="BS496" s="5"/>
      <c r="BT496" s="5"/>
      <c r="BU496" s="5"/>
      <c r="BV496" s="5"/>
      <c r="BW496" s="5"/>
      <c r="BX496" s="5"/>
      <c r="BY496" s="5"/>
      <c r="BZ496" s="5"/>
      <c r="CA496" s="5"/>
      <c r="CB496" s="5"/>
    </row>
    <row r="497" ht="18.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c r="BI497" s="5"/>
      <c r="BJ497" s="9"/>
      <c r="BK497" s="5"/>
      <c r="BL497" s="5"/>
      <c r="BM497" s="5"/>
      <c r="BN497" s="4"/>
      <c r="BO497" s="5"/>
      <c r="BP497" s="5"/>
      <c r="BQ497" s="5"/>
      <c r="BR497" s="5"/>
      <c r="BS497" s="5"/>
      <c r="BT497" s="5"/>
      <c r="BU497" s="5"/>
      <c r="BV497" s="5"/>
      <c r="BW497" s="5"/>
      <c r="BX497" s="5"/>
      <c r="BY497" s="5"/>
      <c r="BZ497" s="5"/>
      <c r="CA497" s="5"/>
      <c r="CB497" s="5"/>
    </row>
    <row r="498" ht="18.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5"/>
      <c r="BD498" s="5"/>
      <c r="BE498" s="5"/>
      <c r="BF498" s="5"/>
      <c r="BG498" s="5"/>
      <c r="BH498" s="5"/>
      <c r="BI498" s="5"/>
      <c r="BJ498" s="9"/>
      <c r="BK498" s="5"/>
      <c r="BL498" s="5"/>
      <c r="BM498" s="5"/>
      <c r="BN498" s="4"/>
      <c r="BO498" s="5"/>
      <c r="BP498" s="5"/>
      <c r="BQ498" s="5"/>
      <c r="BR498" s="5"/>
      <c r="BS498" s="5"/>
      <c r="BT498" s="5"/>
      <c r="BU498" s="5"/>
      <c r="BV498" s="5"/>
      <c r="BW498" s="5"/>
      <c r="BX498" s="5"/>
      <c r="BY498" s="5"/>
      <c r="BZ498" s="5"/>
      <c r="CA498" s="5"/>
      <c r="CB498" s="5"/>
    </row>
    <row r="499" ht="18.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9"/>
      <c r="BK499" s="5"/>
      <c r="BL499" s="5"/>
      <c r="BM499" s="5"/>
      <c r="BN499" s="4"/>
      <c r="BO499" s="5"/>
      <c r="BP499" s="5"/>
      <c r="BQ499" s="5"/>
      <c r="BR499" s="5"/>
      <c r="BS499" s="5"/>
      <c r="BT499" s="5"/>
      <c r="BU499" s="5"/>
      <c r="BV499" s="5"/>
      <c r="BW499" s="5"/>
      <c r="BX499" s="5"/>
      <c r="BY499" s="5"/>
      <c r="BZ499" s="5"/>
      <c r="CA499" s="5"/>
      <c r="CB499" s="5"/>
    </row>
    <row r="500" ht="18.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9"/>
      <c r="BK500" s="5"/>
      <c r="BL500" s="5"/>
      <c r="BM500" s="5"/>
      <c r="BN500" s="4"/>
      <c r="BO500" s="5"/>
      <c r="BP500" s="5"/>
      <c r="BQ500" s="5"/>
      <c r="BR500" s="5"/>
      <c r="BS500" s="5"/>
      <c r="BT500" s="5"/>
      <c r="BU500" s="5"/>
      <c r="BV500" s="5"/>
      <c r="BW500" s="5"/>
      <c r="BX500" s="5"/>
      <c r="BY500" s="5"/>
      <c r="BZ500" s="5"/>
      <c r="CA500" s="5"/>
      <c r="CB500" s="5"/>
    </row>
    <row r="501" ht="18.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c r="BI501" s="5"/>
      <c r="BJ501" s="9"/>
      <c r="BK501" s="5"/>
      <c r="BL501" s="5"/>
      <c r="BM501" s="5"/>
      <c r="BN501" s="4"/>
      <c r="BO501" s="5"/>
      <c r="BP501" s="5"/>
      <c r="BQ501" s="5"/>
      <c r="BR501" s="5"/>
      <c r="BS501" s="5"/>
      <c r="BT501" s="5"/>
      <c r="BU501" s="5"/>
      <c r="BV501" s="5"/>
      <c r="BW501" s="5"/>
      <c r="BX501" s="5"/>
      <c r="BY501" s="5"/>
      <c r="BZ501" s="5"/>
      <c r="CA501" s="5"/>
      <c r="CB501" s="5"/>
    </row>
    <row r="502" ht="18.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5"/>
      <c r="BF502" s="5"/>
      <c r="BG502" s="5"/>
      <c r="BH502" s="5"/>
      <c r="BI502" s="5"/>
      <c r="BJ502" s="9"/>
      <c r="BK502" s="5"/>
      <c r="BL502" s="5"/>
      <c r="BM502" s="5"/>
      <c r="BN502" s="4"/>
      <c r="BO502" s="5"/>
      <c r="BP502" s="5"/>
      <c r="BQ502" s="5"/>
      <c r="BR502" s="5"/>
      <c r="BS502" s="5"/>
      <c r="BT502" s="5"/>
      <c r="BU502" s="5"/>
      <c r="BV502" s="5"/>
      <c r="BW502" s="5"/>
      <c r="BX502" s="5"/>
      <c r="BY502" s="5"/>
      <c r="BZ502" s="5"/>
      <c r="CA502" s="5"/>
      <c r="CB502" s="5"/>
    </row>
    <row r="503" ht="18.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5"/>
      <c r="BD503" s="5"/>
      <c r="BE503" s="5"/>
      <c r="BF503" s="5"/>
      <c r="BG503" s="5"/>
      <c r="BH503" s="5"/>
      <c r="BI503" s="5"/>
      <c r="BJ503" s="9"/>
      <c r="BK503" s="5"/>
      <c r="BL503" s="5"/>
      <c r="BM503" s="5"/>
      <c r="BN503" s="4"/>
      <c r="BO503" s="5"/>
      <c r="BP503" s="5"/>
      <c r="BQ503" s="5"/>
      <c r="BR503" s="5"/>
      <c r="BS503" s="5"/>
      <c r="BT503" s="5"/>
      <c r="BU503" s="5"/>
      <c r="BV503" s="5"/>
      <c r="BW503" s="5"/>
      <c r="BX503" s="5"/>
      <c r="BY503" s="5"/>
      <c r="BZ503" s="5"/>
      <c r="CA503" s="5"/>
      <c r="CB503" s="5"/>
    </row>
    <row r="504" ht="18.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5"/>
      <c r="BD504" s="5"/>
      <c r="BE504" s="5"/>
      <c r="BF504" s="5"/>
      <c r="BG504" s="5"/>
      <c r="BH504" s="5"/>
      <c r="BI504" s="5"/>
      <c r="BJ504" s="9"/>
      <c r="BK504" s="5"/>
      <c r="BL504" s="5"/>
      <c r="BM504" s="5"/>
      <c r="BN504" s="4"/>
      <c r="BO504" s="5"/>
      <c r="BP504" s="5"/>
      <c r="BQ504" s="5"/>
      <c r="BR504" s="5"/>
      <c r="BS504" s="5"/>
      <c r="BT504" s="5"/>
      <c r="BU504" s="5"/>
      <c r="BV504" s="5"/>
      <c r="BW504" s="5"/>
      <c r="BX504" s="5"/>
      <c r="BY504" s="5"/>
      <c r="BZ504" s="5"/>
      <c r="CA504" s="5"/>
      <c r="CB504" s="5"/>
    </row>
    <row r="505" ht="18.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c r="BE505" s="5"/>
      <c r="BF505" s="5"/>
      <c r="BG505" s="5"/>
      <c r="BH505" s="5"/>
      <c r="BI505" s="5"/>
      <c r="BJ505" s="9"/>
      <c r="BK505" s="5"/>
      <c r="BL505" s="5"/>
      <c r="BM505" s="5"/>
      <c r="BN505" s="4"/>
      <c r="BO505" s="5"/>
      <c r="BP505" s="5"/>
      <c r="BQ505" s="5"/>
      <c r="BR505" s="5"/>
      <c r="BS505" s="5"/>
      <c r="BT505" s="5"/>
      <c r="BU505" s="5"/>
      <c r="BV505" s="5"/>
      <c r="BW505" s="5"/>
      <c r="BX505" s="5"/>
      <c r="BY505" s="5"/>
      <c r="BZ505" s="5"/>
      <c r="CA505" s="5"/>
      <c r="CB505" s="5"/>
    </row>
    <row r="506" ht="18.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5"/>
      <c r="BD506" s="5"/>
      <c r="BE506" s="5"/>
      <c r="BF506" s="5"/>
      <c r="BG506" s="5"/>
      <c r="BH506" s="5"/>
      <c r="BI506" s="5"/>
      <c r="BJ506" s="9"/>
      <c r="BK506" s="5"/>
      <c r="BL506" s="5"/>
      <c r="BM506" s="5"/>
      <c r="BN506" s="4"/>
      <c r="BO506" s="5"/>
      <c r="BP506" s="5"/>
      <c r="BQ506" s="5"/>
      <c r="BR506" s="5"/>
      <c r="BS506" s="5"/>
      <c r="BT506" s="5"/>
      <c r="BU506" s="5"/>
      <c r="BV506" s="5"/>
      <c r="BW506" s="5"/>
      <c r="BX506" s="5"/>
      <c r="BY506" s="5"/>
      <c r="BZ506" s="5"/>
      <c r="CA506" s="5"/>
      <c r="CB506" s="5"/>
    </row>
    <row r="507" ht="18.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c r="BA507" s="5"/>
      <c r="BB507" s="5"/>
      <c r="BC507" s="5"/>
      <c r="BD507" s="5"/>
      <c r="BE507" s="5"/>
      <c r="BF507" s="5"/>
      <c r="BG507" s="5"/>
      <c r="BH507" s="5"/>
      <c r="BI507" s="5"/>
      <c r="BJ507" s="9"/>
      <c r="BK507" s="5"/>
      <c r="BL507" s="5"/>
      <c r="BM507" s="5"/>
      <c r="BN507" s="4"/>
      <c r="BO507" s="5"/>
      <c r="BP507" s="5"/>
      <c r="BQ507" s="5"/>
      <c r="BR507" s="5"/>
      <c r="BS507" s="5"/>
      <c r="BT507" s="5"/>
      <c r="BU507" s="5"/>
      <c r="BV507" s="5"/>
      <c r="BW507" s="5"/>
      <c r="BX507" s="5"/>
      <c r="BY507" s="5"/>
      <c r="BZ507" s="5"/>
      <c r="CA507" s="5"/>
      <c r="CB507" s="5"/>
    </row>
    <row r="508" ht="18.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9"/>
      <c r="BK508" s="5"/>
      <c r="BL508" s="5"/>
      <c r="BM508" s="5"/>
      <c r="BN508" s="4"/>
      <c r="BO508" s="5"/>
      <c r="BP508" s="5"/>
      <c r="BQ508" s="5"/>
      <c r="BR508" s="5"/>
      <c r="BS508" s="5"/>
      <c r="BT508" s="5"/>
      <c r="BU508" s="5"/>
      <c r="BV508" s="5"/>
      <c r="BW508" s="5"/>
      <c r="BX508" s="5"/>
      <c r="BY508" s="5"/>
      <c r="BZ508" s="5"/>
      <c r="CA508" s="5"/>
      <c r="CB508" s="5"/>
    </row>
    <row r="509" ht="18.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5"/>
      <c r="BD509" s="5"/>
      <c r="BE509" s="5"/>
      <c r="BF509" s="5"/>
      <c r="BG509" s="5"/>
      <c r="BH509" s="5"/>
      <c r="BI509" s="5"/>
      <c r="BJ509" s="9"/>
      <c r="BK509" s="5"/>
      <c r="BL509" s="5"/>
      <c r="BM509" s="5"/>
      <c r="BN509" s="4"/>
      <c r="BO509" s="5"/>
      <c r="BP509" s="5"/>
      <c r="BQ509" s="5"/>
      <c r="BR509" s="5"/>
      <c r="BS509" s="5"/>
      <c r="BT509" s="5"/>
      <c r="BU509" s="5"/>
      <c r="BV509" s="5"/>
      <c r="BW509" s="5"/>
      <c r="BX509" s="5"/>
      <c r="BY509" s="5"/>
      <c r="BZ509" s="5"/>
      <c r="CA509" s="5"/>
      <c r="CB509" s="5"/>
    </row>
    <row r="510" ht="18.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5"/>
      <c r="BB510" s="5"/>
      <c r="BC510" s="5"/>
      <c r="BD510" s="5"/>
      <c r="BE510" s="5"/>
      <c r="BF510" s="5"/>
      <c r="BG510" s="5"/>
      <c r="BH510" s="5"/>
      <c r="BI510" s="5"/>
      <c r="BJ510" s="9"/>
      <c r="BK510" s="5"/>
      <c r="BL510" s="5"/>
      <c r="BM510" s="5"/>
      <c r="BN510" s="4"/>
      <c r="BO510" s="5"/>
      <c r="BP510" s="5"/>
      <c r="BQ510" s="5"/>
      <c r="BR510" s="5"/>
      <c r="BS510" s="5"/>
      <c r="BT510" s="5"/>
      <c r="BU510" s="5"/>
      <c r="BV510" s="5"/>
      <c r="BW510" s="5"/>
      <c r="BX510" s="5"/>
      <c r="BY510" s="5"/>
      <c r="BZ510" s="5"/>
      <c r="CA510" s="5"/>
      <c r="CB510" s="5"/>
    </row>
    <row r="511" ht="18.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5"/>
      <c r="BF511" s="5"/>
      <c r="BG511" s="5"/>
      <c r="BH511" s="5"/>
      <c r="BI511" s="5"/>
      <c r="BJ511" s="9"/>
      <c r="BK511" s="5"/>
      <c r="BL511" s="5"/>
      <c r="BM511" s="5"/>
      <c r="BN511" s="4"/>
      <c r="BO511" s="5"/>
      <c r="BP511" s="5"/>
      <c r="BQ511" s="5"/>
      <c r="BR511" s="5"/>
      <c r="BS511" s="5"/>
      <c r="BT511" s="5"/>
      <c r="BU511" s="5"/>
      <c r="BV511" s="5"/>
      <c r="BW511" s="5"/>
      <c r="BX511" s="5"/>
      <c r="BY511" s="5"/>
      <c r="BZ511" s="5"/>
      <c r="CA511" s="5"/>
      <c r="CB511" s="5"/>
    </row>
    <row r="512" ht="18.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5"/>
      <c r="BD512" s="5"/>
      <c r="BE512" s="5"/>
      <c r="BF512" s="5"/>
      <c r="BG512" s="5"/>
      <c r="BH512" s="5"/>
      <c r="BI512" s="5"/>
      <c r="BJ512" s="9"/>
      <c r="BK512" s="5"/>
      <c r="BL512" s="5"/>
      <c r="BM512" s="5"/>
      <c r="BN512" s="4"/>
      <c r="BO512" s="5"/>
      <c r="BP512" s="5"/>
      <c r="BQ512" s="5"/>
      <c r="BR512" s="5"/>
      <c r="BS512" s="5"/>
      <c r="BT512" s="5"/>
      <c r="BU512" s="5"/>
      <c r="BV512" s="5"/>
      <c r="BW512" s="5"/>
      <c r="BX512" s="5"/>
      <c r="BY512" s="5"/>
      <c r="BZ512" s="5"/>
      <c r="CA512" s="5"/>
      <c r="CB512" s="5"/>
    </row>
    <row r="513" ht="18.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5"/>
      <c r="BF513" s="5"/>
      <c r="BG513" s="5"/>
      <c r="BH513" s="5"/>
      <c r="BI513" s="5"/>
      <c r="BJ513" s="9"/>
      <c r="BK513" s="5"/>
      <c r="BL513" s="5"/>
      <c r="BM513" s="5"/>
      <c r="BN513" s="4"/>
      <c r="BO513" s="5"/>
      <c r="BP513" s="5"/>
      <c r="BQ513" s="5"/>
      <c r="BR513" s="5"/>
      <c r="BS513" s="5"/>
      <c r="BT513" s="5"/>
      <c r="BU513" s="5"/>
      <c r="BV513" s="5"/>
      <c r="BW513" s="5"/>
      <c r="BX513" s="5"/>
      <c r="BY513" s="5"/>
      <c r="BZ513" s="5"/>
      <c r="CA513" s="5"/>
      <c r="CB513" s="5"/>
    </row>
    <row r="514" ht="18.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5"/>
      <c r="BF514" s="5"/>
      <c r="BG514" s="5"/>
      <c r="BH514" s="5"/>
      <c r="BI514" s="5"/>
      <c r="BJ514" s="9"/>
      <c r="BK514" s="5"/>
      <c r="BL514" s="5"/>
      <c r="BM514" s="5"/>
      <c r="BN514" s="4"/>
      <c r="BO514" s="5"/>
      <c r="BP514" s="5"/>
      <c r="BQ514" s="5"/>
      <c r="BR514" s="5"/>
      <c r="BS514" s="5"/>
      <c r="BT514" s="5"/>
      <c r="BU514" s="5"/>
      <c r="BV514" s="5"/>
      <c r="BW514" s="5"/>
      <c r="BX514" s="5"/>
      <c r="BY514" s="5"/>
      <c r="BZ514" s="5"/>
      <c r="CA514" s="5"/>
      <c r="CB514" s="5"/>
    </row>
    <row r="515" ht="18.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c r="BA515" s="5"/>
      <c r="BB515" s="5"/>
      <c r="BC515" s="5"/>
      <c r="BD515" s="5"/>
      <c r="BE515" s="5"/>
      <c r="BF515" s="5"/>
      <c r="BG515" s="5"/>
      <c r="BH515" s="5"/>
      <c r="BI515" s="5"/>
      <c r="BJ515" s="9"/>
      <c r="BK515" s="5"/>
      <c r="BL515" s="5"/>
      <c r="BM515" s="5"/>
      <c r="BN515" s="4"/>
      <c r="BO515" s="5"/>
      <c r="BP515" s="5"/>
      <c r="BQ515" s="5"/>
      <c r="BR515" s="5"/>
      <c r="BS515" s="5"/>
      <c r="BT515" s="5"/>
      <c r="BU515" s="5"/>
      <c r="BV515" s="5"/>
      <c r="BW515" s="5"/>
      <c r="BX515" s="5"/>
      <c r="BY515" s="5"/>
      <c r="BZ515" s="5"/>
      <c r="CA515" s="5"/>
      <c r="CB515" s="5"/>
    </row>
    <row r="516" ht="18.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c r="BA516" s="5"/>
      <c r="BB516" s="5"/>
      <c r="BC516" s="5"/>
      <c r="BD516" s="5"/>
      <c r="BE516" s="5"/>
      <c r="BF516" s="5"/>
      <c r="BG516" s="5"/>
      <c r="BH516" s="5"/>
      <c r="BI516" s="5"/>
      <c r="BJ516" s="9"/>
      <c r="BK516" s="5"/>
      <c r="BL516" s="5"/>
      <c r="BM516" s="5"/>
      <c r="BN516" s="4"/>
      <c r="BO516" s="5"/>
      <c r="BP516" s="5"/>
      <c r="BQ516" s="5"/>
      <c r="BR516" s="5"/>
      <c r="BS516" s="5"/>
      <c r="BT516" s="5"/>
      <c r="BU516" s="5"/>
      <c r="BV516" s="5"/>
      <c r="BW516" s="5"/>
      <c r="BX516" s="5"/>
      <c r="BY516" s="5"/>
      <c r="BZ516" s="5"/>
      <c r="CA516" s="5"/>
      <c r="CB516" s="5"/>
    </row>
    <row r="517" ht="18.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c r="BA517" s="5"/>
      <c r="BB517" s="5"/>
      <c r="BC517" s="5"/>
      <c r="BD517" s="5"/>
      <c r="BE517" s="5"/>
      <c r="BF517" s="5"/>
      <c r="BG517" s="5"/>
      <c r="BH517" s="5"/>
      <c r="BI517" s="5"/>
      <c r="BJ517" s="9"/>
      <c r="BK517" s="5"/>
      <c r="BL517" s="5"/>
      <c r="BM517" s="5"/>
      <c r="BN517" s="4"/>
      <c r="BO517" s="5"/>
      <c r="BP517" s="5"/>
      <c r="BQ517" s="5"/>
      <c r="BR517" s="5"/>
      <c r="BS517" s="5"/>
      <c r="BT517" s="5"/>
      <c r="BU517" s="5"/>
      <c r="BV517" s="5"/>
      <c r="BW517" s="5"/>
      <c r="BX517" s="5"/>
      <c r="BY517" s="5"/>
      <c r="BZ517" s="5"/>
      <c r="CA517" s="5"/>
      <c r="CB517" s="5"/>
    </row>
    <row r="518" ht="18.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c r="BA518" s="5"/>
      <c r="BB518" s="5"/>
      <c r="BC518" s="5"/>
      <c r="BD518" s="5"/>
      <c r="BE518" s="5"/>
      <c r="BF518" s="5"/>
      <c r="BG518" s="5"/>
      <c r="BH518" s="5"/>
      <c r="BI518" s="5"/>
      <c r="BJ518" s="9"/>
      <c r="BK518" s="5"/>
      <c r="BL518" s="5"/>
      <c r="BM518" s="5"/>
      <c r="BN518" s="4"/>
      <c r="BO518" s="5"/>
      <c r="BP518" s="5"/>
      <c r="BQ518" s="5"/>
      <c r="BR518" s="5"/>
      <c r="BS518" s="5"/>
      <c r="BT518" s="5"/>
      <c r="BU518" s="5"/>
      <c r="BV518" s="5"/>
      <c r="BW518" s="5"/>
      <c r="BX518" s="5"/>
      <c r="BY518" s="5"/>
      <c r="BZ518" s="5"/>
      <c r="CA518" s="5"/>
      <c r="CB518" s="5"/>
    </row>
    <row r="519" ht="18.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c r="BA519" s="5"/>
      <c r="BB519" s="5"/>
      <c r="BC519" s="5"/>
      <c r="BD519" s="5"/>
      <c r="BE519" s="5"/>
      <c r="BF519" s="5"/>
      <c r="BG519" s="5"/>
      <c r="BH519" s="5"/>
      <c r="BI519" s="5"/>
      <c r="BJ519" s="9"/>
      <c r="BK519" s="5"/>
      <c r="BL519" s="5"/>
      <c r="BM519" s="5"/>
      <c r="BN519" s="4"/>
      <c r="BO519" s="5"/>
      <c r="BP519" s="5"/>
      <c r="BQ519" s="5"/>
      <c r="BR519" s="5"/>
      <c r="BS519" s="5"/>
      <c r="BT519" s="5"/>
      <c r="BU519" s="5"/>
      <c r="BV519" s="5"/>
      <c r="BW519" s="5"/>
      <c r="BX519" s="5"/>
      <c r="BY519" s="5"/>
      <c r="BZ519" s="5"/>
      <c r="CA519" s="5"/>
      <c r="CB519" s="5"/>
    </row>
    <row r="520" ht="18.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c r="BF520" s="5"/>
      <c r="BG520" s="5"/>
      <c r="BH520" s="5"/>
      <c r="BI520" s="5"/>
      <c r="BJ520" s="9"/>
      <c r="BK520" s="5"/>
      <c r="BL520" s="5"/>
      <c r="BM520" s="5"/>
      <c r="BN520" s="4"/>
      <c r="BO520" s="5"/>
      <c r="BP520" s="5"/>
      <c r="BQ520" s="5"/>
      <c r="BR520" s="5"/>
      <c r="BS520" s="5"/>
      <c r="BT520" s="5"/>
      <c r="BU520" s="5"/>
      <c r="BV520" s="5"/>
      <c r="BW520" s="5"/>
      <c r="BX520" s="5"/>
      <c r="BY520" s="5"/>
      <c r="BZ520" s="5"/>
      <c r="CA520" s="5"/>
      <c r="CB520" s="5"/>
    </row>
    <row r="521" ht="18.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c r="BI521" s="5"/>
      <c r="BJ521" s="9"/>
      <c r="BK521" s="5"/>
      <c r="BL521" s="5"/>
      <c r="BM521" s="5"/>
      <c r="BN521" s="4"/>
      <c r="BO521" s="5"/>
      <c r="BP521" s="5"/>
      <c r="BQ521" s="5"/>
      <c r="BR521" s="5"/>
      <c r="BS521" s="5"/>
      <c r="BT521" s="5"/>
      <c r="BU521" s="5"/>
      <c r="BV521" s="5"/>
      <c r="BW521" s="5"/>
      <c r="BX521" s="5"/>
      <c r="BY521" s="5"/>
      <c r="BZ521" s="5"/>
      <c r="CA521" s="5"/>
      <c r="CB521" s="5"/>
    </row>
    <row r="522" ht="18.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c r="BI522" s="5"/>
      <c r="BJ522" s="9"/>
      <c r="BK522" s="5"/>
      <c r="BL522" s="5"/>
      <c r="BM522" s="5"/>
      <c r="BN522" s="4"/>
      <c r="BO522" s="5"/>
      <c r="BP522" s="5"/>
      <c r="BQ522" s="5"/>
      <c r="BR522" s="5"/>
      <c r="BS522" s="5"/>
      <c r="BT522" s="5"/>
      <c r="BU522" s="5"/>
      <c r="BV522" s="5"/>
      <c r="BW522" s="5"/>
      <c r="BX522" s="5"/>
      <c r="BY522" s="5"/>
      <c r="BZ522" s="5"/>
      <c r="CA522" s="5"/>
      <c r="CB522" s="5"/>
    </row>
    <row r="523" ht="18.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5"/>
      <c r="BD523" s="5"/>
      <c r="BE523" s="5"/>
      <c r="BF523" s="5"/>
      <c r="BG523" s="5"/>
      <c r="BH523" s="5"/>
      <c r="BI523" s="5"/>
      <c r="BJ523" s="9"/>
      <c r="BK523" s="5"/>
      <c r="BL523" s="5"/>
      <c r="BM523" s="5"/>
      <c r="BN523" s="4"/>
      <c r="BO523" s="5"/>
      <c r="BP523" s="5"/>
      <c r="BQ523" s="5"/>
      <c r="BR523" s="5"/>
      <c r="BS523" s="5"/>
      <c r="BT523" s="5"/>
      <c r="BU523" s="5"/>
      <c r="BV523" s="5"/>
      <c r="BW523" s="5"/>
      <c r="BX523" s="5"/>
      <c r="BY523" s="5"/>
      <c r="BZ523" s="5"/>
      <c r="CA523" s="5"/>
      <c r="CB523" s="5"/>
    </row>
    <row r="524" ht="18.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5"/>
      <c r="BD524" s="5"/>
      <c r="BE524" s="5"/>
      <c r="BF524" s="5"/>
      <c r="BG524" s="5"/>
      <c r="BH524" s="5"/>
      <c r="BI524" s="5"/>
      <c r="BJ524" s="9"/>
      <c r="BK524" s="5"/>
      <c r="BL524" s="5"/>
      <c r="BM524" s="5"/>
      <c r="BN524" s="4"/>
      <c r="BO524" s="5"/>
      <c r="BP524" s="5"/>
      <c r="BQ524" s="5"/>
      <c r="BR524" s="5"/>
      <c r="BS524" s="5"/>
      <c r="BT524" s="5"/>
      <c r="BU524" s="5"/>
      <c r="BV524" s="5"/>
      <c r="BW524" s="5"/>
      <c r="BX524" s="5"/>
      <c r="BY524" s="5"/>
      <c r="BZ524" s="5"/>
      <c r="CA524" s="5"/>
      <c r="CB524" s="5"/>
    </row>
    <row r="525" ht="18.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c r="BF525" s="5"/>
      <c r="BG525" s="5"/>
      <c r="BH525" s="5"/>
      <c r="BI525" s="5"/>
      <c r="BJ525" s="9"/>
      <c r="BK525" s="5"/>
      <c r="BL525" s="5"/>
      <c r="BM525" s="5"/>
      <c r="BN525" s="4"/>
      <c r="BO525" s="5"/>
      <c r="BP525" s="5"/>
      <c r="BQ525" s="5"/>
      <c r="BR525" s="5"/>
      <c r="BS525" s="5"/>
      <c r="BT525" s="5"/>
      <c r="BU525" s="5"/>
      <c r="BV525" s="5"/>
      <c r="BW525" s="5"/>
      <c r="BX525" s="5"/>
      <c r="BY525" s="5"/>
      <c r="BZ525" s="5"/>
      <c r="CA525" s="5"/>
      <c r="CB525" s="5"/>
    </row>
    <row r="526" ht="18.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c r="BA526" s="5"/>
      <c r="BB526" s="5"/>
      <c r="BC526" s="5"/>
      <c r="BD526" s="5"/>
      <c r="BE526" s="5"/>
      <c r="BF526" s="5"/>
      <c r="BG526" s="5"/>
      <c r="BH526" s="5"/>
      <c r="BI526" s="5"/>
      <c r="BJ526" s="9"/>
      <c r="BK526" s="5"/>
      <c r="BL526" s="5"/>
      <c r="BM526" s="5"/>
      <c r="BN526" s="4"/>
      <c r="BO526" s="5"/>
      <c r="BP526" s="5"/>
      <c r="BQ526" s="5"/>
      <c r="BR526" s="5"/>
      <c r="BS526" s="5"/>
      <c r="BT526" s="5"/>
      <c r="BU526" s="5"/>
      <c r="BV526" s="5"/>
      <c r="BW526" s="5"/>
      <c r="BX526" s="5"/>
      <c r="BY526" s="5"/>
      <c r="BZ526" s="5"/>
      <c r="CA526" s="5"/>
      <c r="CB526" s="5"/>
    </row>
    <row r="527" ht="18.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c r="BF527" s="5"/>
      <c r="BG527" s="5"/>
      <c r="BH527" s="5"/>
      <c r="BI527" s="5"/>
      <c r="BJ527" s="9"/>
      <c r="BK527" s="5"/>
      <c r="BL527" s="5"/>
      <c r="BM527" s="5"/>
      <c r="BN527" s="4"/>
      <c r="BO527" s="5"/>
      <c r="BP527" s="5"/>
      <c r="BQ527" s="5"/>
      <c r="BR527" s="5"/>
      <c r="BS527" s="5"/>
      <c r="BT527" s="5"/>
      <c r="BU527" s="5"/>
      <c r="BV527" s="5"/>
      <c r="BW527" s="5"/>
      <c r="BX527" s="5"/>
      <c r="BY527" s="5"/>
      <c r="BZ527" s="5"/>
      <c r="CA527" s="5"/>
      <c r="CB527" s="5"/>
    </row>
    <row r="528" ht="18.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5"/>
      <c r="BD528" s="5"/>
      <c r="BE528" s="5"/>
      <c r="BF528" s="5"/>
      <c r="BG528" s="5"/>
      <c r="BH528" s="5"/>
      <c r="BI528" s="5"/>
      <c r="BJ528" s="9"/>
      <c r="BK528" s="5"/>
      <c r="BL528" s="5"/>
      <c r="BM528" s="5"/>
      <c r="BN528" s="4"/>
      <c r="BO528" s="5"/>
      <c r="BP528" s="5"/>
      <c r="BQ528" s="5"/>
      <c r="BR528" s="5"/>
      <c r="BS528" s="5"/>
      <c r="BT528" s="5"/>
      <c r="BU528" s="5"/>
      <c r="BV528" s="5"/>
      <c r="BW528" s="5"/>
      <c r="BX528" s="5"/>
      <c r="BY528" s="5"/>
      <c r="BZ528" s="5"/>
      <c r="CA528" s="5"/>
      <c r="CB528" s="5"/>
    </row>
    <row r="529" ht="18.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5"/>
      <c r="BB529" s="5"/>
      <c r="BC529" s="5"/>
      <c r="BD529" s="5"/>
      <c r="BE529" s="5"/>
      <c r="BF529" s="5"/>
      <c r="BG529" s="5"/>
      <c r="BH529" s="5"/>
      <c r="BI529" s="5"/>
      <c r="BJ529" s="9"/>
      <c r="BK529" s="5"/>
      <c r="BL529" s="5"/>
      <c r="BM529" s="5"/>
      <c r="BN529" s="4"/>
      <c r="BO529" s="5"/>
      <c r="BP529" s="5"/>
      <c r="BQ529" s="5"/>
      <c r="BR529" s="5"/>
      <c r="BS529" s="5"/>
      <c r="BT529" s="5"/>
      <c r="BU529" s="5"/>
      <c r="BV529" s="5"/>
      <c r="BW529" s="5"/>
      <c r="BX529" s="5"/>
      <c r="BY529" s="5"/>
      <c r="BZ529" s="5"/>
      <c r="CA529" s="5"/>
      <c r="CB529" s="5"/>
    </row>
    <row r="530" ht="18.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5"/>
      <c r="BD530" s="5"/>
      <c r="BE530" s="5"/>
      <c r="BF530" s="5"/>
      <c r="BG530" s="5"/>
      <c r="BH530" s="5"/>
      <c r="BI530" s="5"/>
      <c r="BJ530" s="9"/>
      <c r="BK530" s="5"/>
      <c r="BL530" s="5"/>
      <c r="BM530" s="5"/>
      <c r="BN530" s="4"/>
      <c r="BO530" s="5"/>
      <c r="BP530" s="5"/>
      <c r="BQ530" s="5"/>
      <c r="BR530" s="5"/>
      <c r="BS530" s="5"/>
      <c r="BT530" s="5"/>
      <c r="BU530" s="5"/>
      <c r="BV530" s="5"/>
      <c r="BW530" s="5"/>
      <c r="BX530" s="5"/>
      <c r="BY530" s="5"/>
      <c r="BZ530" s="5"/>
      <c r="CA530" s="5"/>
      <c r="CB530" s="5"/>
    </row>
    <row r="531" ht="18.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c r="BF531" s="5"/>
      <c r="BG531" s="5"/>
      <c r="BH531" s="5"/>
      <c r="BI531" s="5"/>
      <c r="BJ531" s="9"/>
      <c r="BK531" s="5"/>
      <c r="BL531" s="5"/>
      <c r="BM531" s="5"/>
      <c r="BN531" s="4"/>
      <c r="BO531" s="5"/>
      <c r="BP531" s="5"/>
      <c r="BQ531" s="5"/>
      <c r="BR531" s="5"/>
      <c r="BS531" s="5"/>
      <c r="BT531" s="5"/>
      <c r="BU531" s="5"/>
      <c r="BV531" s="5"/>
      <c r="BW531" s="5"/>
      <c r="BX531" s="5"/>
      <c r="BY531" s="5"/>
      <c r="BZ531" s="5"/>
      <c r="CA531" s="5"/>
      <c r="CB531" s="5"/>
    </row>
    <row r="532" ht="18.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c r="BF532" s="5"/>
      <c r="BG532" s="5"/>
      <c r="BH532" s="5"/>
      <c r="BI532" s="5"/>
      <c r="BJ532" s="9"/>
      <c r="BK532" s="5"/>
      <c r="BL532" s="5"/>
      <c r="BM532" s="5"/>
      <c r="BN532" s="4"/>
      <c r="BO532" s="5"/>
      <c r="BP532" s="5"/>
      <c r="BQ532" s="5"/>
      <c r="BR532" s="5"/>
      <c r="BS532" s="5"/>
      <c r="BT532" s="5"/>
      <c r="BU532" s="5"/>
      <c r="BV532" s="5"/>
      <c r="BW532" s="5"/>
      <c r="BX532" s="5"/>
      <c r="BY532" s="5"/>
      <c r="BZ532" s="5"/>
      <c r="CA532" s="5"/>
      <c r="CB532" s="5"/>
    </row>
    <row r="533" ht="18.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c r="BF533" s="5"/>
      <c r="BG533" s="5"/>
      <c r="BH533" s="5"/>
      <c r="BI533" s="5"/>
      <c r="BJ533" s="9"/>
      <c r="BK533" s="5"/>
      <c r="BL533" s="5"/>
      <c r="BM533" s="5"/>
      <c r="BN533" s="4"/>
      <c r="BO533" s="5"/>
      <c r="BP533" s="5"/>
      <c r="BQ533" s="5"/>
      <c r="BR533" s="5"/>
      <c r="BS533" s="5"/>
      <c r="BT533" s="5"/>
      <c r="BU533" s="5"/>
      <c r="BV533" s="5"/>
      <c r="BW533" s="5"/>
      <c r="BX533" s="5"/>
      <c r="BY533" s="5"/>
      <c r="BZ533" s="5"/>
      <c r="CA533" s="5"/>
      <c r="CB533" s="5"/>
    </row>
    <row r="534" ht="18.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c r="BI534" s="5"/>
      <c r="BJ534" s="9"/>
      <c r="BK534" s="5"/>
      <c r="BL534" s="5"/>
      <c r="BM534" s="5"/>
      <c r="BN534" s="4"/>
      <c r="BO534" s="5"/>
      <c r="BP534" s="5"/>
      <c r="BQ534" s="5"/>
      <c r="BR534" s="5"/>
      <c r="BS534" s="5"/>
      <c r="BT534" s="5"/>
      <c r="BU534" s="5"/>
      <c r="BV534" s="5"/>
      <c r="BW534" s="5"/>
      <c r="BX534" s="5"/>
      <c r="BY534" s="5"/>
      <c r="BZ534" s="5"/>
      <c r="CA534" s="5"/>
      <c r="CB534" s="5"/>
    </row>
    <row r="535" ht="18.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c r="BF535" s="5"/>
      <c r="BG535" s="5"/>
      <c r="BH535" s="5"/>
      <c r="BI535" s="5"/>
      <c r="BJ535" s="9"/>
      <c r="BK535" s="5"/>
      <c r="BL535" s="5"/>
      <c r="BM535" s="5"/>
      <c r="BN535" s="4"/>
      <c r="BO535" s="5"/>
      <c r="BP535" s="5"/>
      <c r="BQ535" s="5"/>
      <c r="BR535" s="5"/>
      <c r="BS535" s="5"/>
      <c r="BT535" s="5"/>
      <c r="BU535" s="5"/>
      <c r="BV535" s="5"/>
      <c r="BW535" s="5"/>
      <c r="BX535" s="5"/>
      <c r="BY535" s="5"/>
      <c r="BZ535" s="5"/>
      <c r="CA535" s="5"/>
      <c r="CB535" s="5"/>
    </row>
    <row r="536" ht="18.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9"/>
      <c r="BK536" s="5"/>
      <c r="BL536" s="5"/>
      <c r="BM536" s="5"/>
      <c r="BN536" s="4"/>
      <c r="BO536" s="5"/>
      <c r="BP536" s="5"/>
      <c r="BQ536" s="5"/>
      <c r="BR536" s="5"/>
      <c r="BS536" s="5"/>
      <c r="BT536" s="5"/>
      <c r="BU536" s="5"/>
      <c r="BV536" s="5"/>
      <c r="BW536" s="5"/>
      <c r="BX536" s="5"/>
      <c r="BY536" s="5"/>
      <c r="BZ536" s="5"/>
      <c r="CA536" s="5"/>
      <c r="CB536" s="5"/>
    </row>
    <row r="537" ht="18.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9"/>
      <c r="BK537" s="5"/>
      <c r="BL537" s="5"/>
      <c r="BM537" s="5"/>
      <c r="BN537" s="4"/>
      <c r="BO537" s="5"/>
      <c r="BP537" s="5"/>
      <c r="BQ537" s="5"/>
      <c r="BR537" s="5"/>
      <c r="BS537" s="5"/>
      <c r="BT537" s="5"/>
      <c r="BU537" s="5"/>
      <c r="BV537" s="5"/>
      <c r="BW537" s="5"/>
      <c r="BX537" s="5"/>
      <c r="BY537" s="5"/>
      <c r="BZ537" s="5"/>
      <c r="CA537" s="5"/>
      <c r="CB537" s="5"/>
    </row>
    <row r="538" ht="18.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9"/>
      <c r="BK538" s="5"/>
      <c r="BL538" s="5"/>
      <c r="BM538" s="5"/>
      <c r="BN538" s="4"/>
      <c r="BO538" s="5"/>
      <c r="BP538" s="5"/>
      <c r="BQ538" s="5"/>
      <c r="BR538" s="5"/>
      <c r="BS538" s="5"/>
      <c r="BT538" s="5"/>
      <c r="BU538" s="5"/>
      <c r="BV538" s="5"/>
      <c r="BW538" s="5"/>
      <c r="BX538" s="5"/>
      <c r="BY538" s="5"/>
      <c r="BZ538" s="5"/>
      <c r="CA538" s="5"/>
      <c r="CB538" s="5"/>
    </row>
    <row r="539" ht="18.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9"/>
      <c r="BK539" s="5"/>
      <c r="BL539" s="5"/>
      <c r="BM539" s="5"/>
      <c r="BN539" s="4"/>
      <c r="BO539" s="5"/>
      <c r="BP539" s="5"/>
      <c r="BQ539" s="5"/>
      <c r="BR539" s="5"/>
      <c r="BS539" s="5"/>
      <c r="BT539" s="5"/>
      <c r="BU539" s="5"/>
      <c r="BV539" s="5"/>
      <c r="BW539" s="5"/>
      <c r="BX539" s="5"/>
      <c r="BY539" s="5"/>
      <c r="BZ539" s="5"/>
      <c r="CA539" s="5"/>
      <c r="CB539" s="5"/>
    </row>
    <row r="540" ht="18.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9"/>
      <c r="BK540" s="5"/>
      <c r="BL540" s="5"/>
      <c r="BM540" s="5"/>
      <c r="BN540" s="4"/>
      <c r="BO540" s="5"/>
      <c r="BP540" s="5"/>
      <c r="BQ540" s="5"/>
      <c r="BR540" s="5"/>
      <c r="BS540" s="5"/>
      <c r="BT540" s="5"/>
      <c r="BU540" s="5"/>
      <c r="BV540" s="5"/>
      <c r="BW540" s="5"/>
      <c r="BX540" s="5"/>
      <c r="BY540" s="5"/>
      <c r="BZ540" s="5"/>
      <c r="CA540" s="5"/>
      <c r="CB540" s="5"/>
    </row>
    <row r="541" ht="18.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9"/>
      <c r="BK541" s="5"/>
      <c r="BL541" s="5"/>
      <c r="BM541" s="5"/>
      <c r="BN541" s="4"/>
      <c r="BO541" s="5"/>
      <c r="BP541" s="5"/>
      <c r="BQ541" s="5"/>
      <c r="BR541" s="5"/>
      <c r="BS541" s="5"/>
      <c r="BT541" s="5"/>
      <c r="BU541" s="5"/>
      <c r="BV541" s="5"/>
      <c r="BW541" s="5"/>
      <c r="BX541" s="5"/>
      <c r="BY541" s="5"/>
      <c r="BZ541" s="5"/>
      <c r="CA541" s="5"/>
      <c r="CB541" s="5"/>
    </row>
    <row r="542" ht="18.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9"/>
      <c r="BK542" s="5"/>
      <c r="BL542" s="5"/>
      <c r="BM542" s="5"/>
      <c r="BN542" s="4"/>
      <c r="BO542" s="5"/>
      <c r="BP542" s="5"/>
      <c r="BQ542" s="5"/>
      <c r="BR542" s="5"/>
      <c r="BS542" s="5"/>
      <c r="BT542" s="5"/>
      <c r="BU542" s="5"/>
      <c r="BV542" s="5"/>
      <c r="BW542" s="5"/>
      <c r="BX542" s="5"/>
      <c r="BY542" s="5"/>
      <c r="BZ542" s="5"/>
      <c r="CA542" s="5"/>
      <c r="CB542" s="5"/>
    </row>
    <row r="543" ht="18.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9"/>
      <c r="BK543" s="5"/>
      <c r="BL543" s="5"/>
      <c r="BM543" s="5"/>
      <c r="BN543" s="4"/>
      <c r="BO543" s="5"/>
      <c r="BP543" s="5"/>
      <c r="BQ543" s="5"/>
      <c r="BR543" s="5"/>
      <c r="BS543" s="5"/>
      <c r="BT543" s="5"/>
      <c r="BU543" s="5"/>
      <c r="BV543" s="5"/>
      <c r="BW543" s="5"/>
      <c r="BX543" s="5"/>
      <c r="BY543" s="5"/>
      <c r="BZ543" s="5"/>
      <c r="CA543" s="5"/>
      <c r="CB543" s="5"/>
    </row>
    <row r="544" ht="18.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9"/>
      <c r="BK544" s="5"/>
      <c r="BL544" s="5"/>
      <c r="BM544" s="5"/>
      <c r="BN544" s="4"/>
      <c r="BO544" s="5"/>
      <c r="BP544" s="5"/>
      <c r="BQ544" s="5"/>
      <c r="BR544" s="5"/>
      <c r="BS544" s="5"/>
      <c r="BT544" s="5"/>
      <c r="BU544" s="5"/>
      <c r="BV544" s="5"/>
      <c r="BW544" s="5"/>
      <c r="BX544" s="5"/>
      <c r="BY544" s="5"/>
      <c r="BZ544" s="5"/>
      <c r="CA544" s="5"/>
      <c r="CB544" s="5"/>
    </row>
    <row r="545" ht="18.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9"/>
      <c r="BK545" s="5"/>
      <c r="BL545" s="5"/>
      <c r="BM545" s="5"/>
      <c r="BN545" s="4"/>
      <c r="BO545" s="5"/>
      <c r="BP545" s="5"/>
      <c r="BQ545" s="5"/>
      <c r="BR545" s="5"/>
      <c r="BS545" s="5"/>
      <c r="BT545" s="5"/>
      <c r="BU545" s="5"/>
      <c r="BV545" s="5"/>
      <c r="BW545" s="5"/>
      <c r="BX545" s="5"/>
      <c r="BY545" s="5"/>
      <c r="BZ545" s="5"/>
      <c r="CA545" s="5"/>
      <c r="CB545" s="5"/>
    </row>
    <row r="546" ht="18.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9"/>
      <c r="BK546" s="5"/>
      <c r="BL546" s="5"/>
      <c r="BM546" s="5"/>
      <c r="BN546" s="4"/>
      <c r="BO546" s="5"/>
      <c r="BP546" s="5"/>
      <c r="BQ546" s="5"/>
      <c r="BR546" s="5"/>
      <c r="BS546" s="5"/>
      <c r="BT546" s="5"/>
      <c r="BU546" s="5"/>
      <c r="BV546" s="5"/>
      <c r="BW546" s="5"/>
      <c r="BX546" s="5"/>
      <c r="BY546" s="5"/>
      <c r="BZ546" s="5"/>
      <c r="CA546" s="5"/>
      <c r="CB546" s="5"/>
    </row>
    <row r="547" ht="18.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9"/>
      <c r="BK547" s="5"/>
      <c r="BL547" s="5"/>
      <c r="BM547" s="5"/>
      <c r="BN547" s="4"/>
      <c r="BO547" s="5"/>
      <c r="BP547" s="5"/>
      <c r="BQ547" s="5"/>
      <c r="BR547" s="5"/>
      <c r="BS547" s="5"/>
      <c r="BT547" s="5"/>
      <c r="BU547" s="5"/>
      <c r="BV547" s="5"/>
      <c r="BW547" s="5"/>
      <c r="BX547" s="5"/>
      <c r="BY547" s="5"/>
      <c r="BZ547" s="5"/>
      <c r="CA547" s="5"/>
      <c r="CB547" s="5"/>
    </row>
    <row r="548" ht="18.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9"/>
      <c r="BK548" s="5"/>
      <c r="BL548" s="5"/>
      <c r="BM548" s="5"/>
      <c r="BN548" s="4"/>
      <c r="BO548" s="5"/>
      <c r="BP548" s="5"/>
      <c r="BQ548" s="5"/>
      <c r="BR548" s="5"/>
      <c r="BS548" s="5"/>
      <c r="BT548" s="5"/>
      <c r="BU548" s="5"/>
      <c r="BV548" s="5"/>
      <c r="BW548" s="5"/>
      <c r="BX548" s="5"/>
      <c r="BY548" s="5"/>
      <c r="BZ548" s="5"/>
      <c r="CA548" s="5"/>
      <c r="CB548" s="5"/>
    </row>
    <row r="549" ht="18.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9"/>
      <c r="BK549" s="5"/>
      <c r="BL549" s="5"/>
      <c r="BM549" s="5"/>
      <c r="BN549" s="4"/>
      <c r="BO549" s="5"/>
      <c r="BP549" s="5"/>
      <c r="BQ549" s="5"/>
      <c r="BR549" s="5"/>
      <c r="BS549" s="5"/>
      <c r="BT549" s="5"/>
      <c r="BU549" s="5"/>
      <c r="BV549" s="5"/>
      <c r="BW549" s="5"/>
      <c r="BX549" s="5"/>
      <c r="BY549" s="5"/>
      <c r="BZ549" s="5"/>
      <c r="CA549" s="5"/>
      <c r="CB549" s="5"/>
    </row>
    <row r="550" ht="18.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9"/>
      <c r="BK550" s="5"/>
      <c r="BL550" s="5"/>
      <c r="BM550" s="5"/>
      <c r="BN550" s="4"/>
      <c r="BO550" s="5"/>
      <c r="BP550" s="5"/>
      <c r="BQ550" s="5"/>
      <c r="BR550" s="5"/>
      <c r="BS550" s="5"/>
      <c r="BT550" s="5"/>
      <c r="BU550" s="5"/>
      <c r="BV550" s="5"/>
      <c r="BW550" s="5"/>
      <c r="BX550" s="5"/>
      <c r="BY550" s="5"/>
      <c r="BZ550" s="5"/>
      <c r="CA550" s="5"/>
      <c r="CB550" s="5"/>
    </row>
    <row r="551" ht="18.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9"/>
      <c r="BK551" s="5"/>
      <c r="BL551" s="5"/>
      <c r="BM551" s="5"/>
      <c r="BN551" s="4"/>
      <c r="BO551" s="5"/>
      <c r="BP551" s="5"/>
      <c r="BQ551" s="5"/>
      <c r="BR551" s="5"/>
      <c r="BS551" s="5"/>
      <c r="BT551" s="5"/>
      <c r="BU551" s="5"/>
      <c r="BV551" s="5"/>
      <c r="BW551" s="5"/>
      <c r="BX551" s="5"/>
      <c r="BY551" s="5"/>
      <c r="BZ551" s="5"/>
      <c r="CA551" s="5"/>
      <c r="CB551" s="5"/>
    </row>
    <row r="552" ht="18.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9"/>
      <c r="BK552" s="5"/>
      <c r="BL552" s="5"/>
      <c r="BM552" s="5"/>
      <c r="BN552" s="4"/>
      <c r="BO552" s="5"/>
      <c r="BP552" s="5"/>
      <c r="BQ552" s="5"/>
      <c r="BR552" s="5"/>
      <c r="BS552" s="5"/>
      <c r="BT552" s="5"/>
      <c r="BU552" s="5"/>
      <c r="BV552" s="5"/>
      <c r="BW552" s="5"/>
      <c r="BX552" s="5"/>
      <c r="BY552" s="5"/>
      <c r="BZ552" s="5"/>
      <c r="CA552" s="5"/>
      <c r="CB552" s="5"/>
    </row>
    <row r="553" ht="18.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c r="BA553" s="5"/>
      <c r="BB553" s="5"/>
      <c r="BC553" s="5"/>
      <c r="BD553" s="5"/>
      <c r="BE553" s="5"/>
      <c r="BF553" s="5"/>
      <c r="BG553" s="5"/>
      <c r="BH553" s="5"/>
      <c r="BI553" s="5"/>
      <c r="BJ553" s="9"/>
      <c r="BK553" s="5"/>
      <c r="BL553" s="5"/>
      <c r="BM553" s="5"/>
      <c r="BN553" s="4"/>
      <c r="BO553" s="5"/>
      <c r="BP553" s="5"/>
      <c r="BQ553" s="5"/>
      <c r="BR553" s="5"/>
      <c r="BS553" s="5"/>
      <c r="BT553" s="5"/>
      <c r="BU553" s="5"/>
      <c r="BV553" s="5"/>
      <c r="BW553" s="5"/>
      <c r="BX553" s="5"/>
      <c r="BY553" s="5"/>
      <c r="BZ553" s="5"/>
      <c r="CA553" s="5"/>
      <c r="CB553" s="5"/>
    </row>
    <row r="554" ht="18.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c r="BI554" s="5"/>
      <c r="BJ554" s="9"/>
      <c r="BK554" s="5"/>
      <c r="BL554" s="5"/>
      <c r="BM554" s="5"/>
      <c r="BN554" s="4"/>
      <c r="BO554" s="5"/>
      <c r="BP554" s="5"/>
      <c r="BQ554" s="5"/>
      <c r="BR554" s="5"/>
      <c r="BS554" s="5"/>
      <c r="BT554" s="5"/>
      <c r="BU554" s="5"/>
      <c r="BV554" s="5"/>
      <c r="BW554" s="5"/>
      <c r="BX554" s="5"/>
      <c r="BY554" s="5"/>
      <c r="BZ554" s="5"/>
      <c r="CA554" s="5"/>
      <c r="CB554" s="5"/>
    </row>
    <row r="555" ht="18.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5"/>
      <c r="BI555" s="5"/>
      <c r="BJ555" s="9"/>
      <c r="BK555" s="5"/>
      <c r="BL555" s="5"/>
      <c r="BM555" s="5"/>
      <c r="BN555" s="4"/>
      <c r="BO555" s="5"/>
      <c r="BP555" s="5"/>
      <c r="BQ555" s="5"/>
      <c r="BR555" s="5"/>
      <c r="BS555" s="5"/>
      <c r="BT555" s="5"/>
      <c r="BU555" s="5"/>
      <c r="BV555" s="5"/>
      <c r="BW555" s="5"/>
      <c r="BX555" s="5"/>
      <c r="BY555" s="5"/>
      <c r="BZ555" s="5"/>
      <c r="CA555" s="5"/>
      <c r="CB555" s="5"/>
    </row>
    <row r="556" ht="18.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9"/>
      <c r="BK556" s="5"/>
      <c r="BL556" s="5"/>
      <c r="BM556" s="5"/>
      <c r="BN556" s="4"/>
      <c r="BO556" s="5"/>
      <c r="BP556" s="5"/>
      <c r="BQ556" s="5"/>
      <c r="BR556" s="5"/>
      <c r="BS556" s="5"/>
      <c r="BT556" s="5"/>
      <c r="BU556" s="5"/>
      <c r="BV556" s="5"/>
      <c r="BW556" s="5"/>
      <c r="BX556" s="5"/>
      <c r="BY556" s="5"/>
      <c r="BZ556" s="5"/>
      <c r="CA556" s="5"/>
      <c r="CB556" s="5"/>
    </row>
    <row r="557" ht="18.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5"/>
      <c r="BI557" s="5"/>
      <c r="BJ557" s="9"/>
      <c r="BK557" s="5"/>
      <c r="BL557" s="5"/>
      <c r="BM557" s="5"/>
      <c r="BN557" s="4"/>
      <c r="BO557" s="5"/>
      <c r="BP557" s="5"/>
      <c r="BQ557" s="5"/>
      <c r="BR557" s="5"/>
      <c r="BS557" s="5"/>
      <c r="BT557" s="5"/>
      <c r="BU557" s="5"/>
      <c r="BV557" s="5"/>
      <c r="BW557" s="5"/>
      <c r="BX557" s="5"/>
      <c r="BY557" s="5"/>
      <c r="BZ557" s="5"/>
      <c r="CA557" s="5"/>
      <c r="CB557" s="5"/>
    </row>
    <row r="558" ht="18.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9"/>
      <c r="BK558" s="5"/>
      <c r="BL558" s="5"/>
      <c r="BM558" s="5"/>
      <c r="BN558" s="4"/>
      <c r="BO558" s="5"/>
      <c r="BP558" s="5"/>
      <c r="BQ558" s="5"/>
      <c r="BR558" s="5"/>
      <c r="BS558" s="5"/>
      <c r="BT558" s="5"/>
      <c r="BU558" s="5"/>
      <c r="BV558" s="5"/>
      <c r="BW558" s="5"/>
      <c r="BX558" s="5"/>
      <c r="BY558" s="5"/>
      <c r="BZ558" s="5"/>
      <c r="CA558" s="5"/>
      <c r="CB558" s="5"/>
    </row>
    <row r="559" ht="18.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5"/>
      <c r="BD559" s="5"/>
      <c r="BE559" s="5"/>
      <c r="BF559" s="5"/>
      <c r="BG559" s="5"/>
      <c r="BH559" s="5"/>
      <c r="BI559" s="5"/>
      <c r="BJ559" s="9"/>
      <c r="BK559" s="5"/>
      <c r="BL559" s="5"/>
      <c r="BM559" s="5"/>
      <c r="BN559" s="4"/>
      <c r="BO559" s="5"/>
      <c r="BP559" s="5"/>
      <c r="BQ559" s="5"/>
      <c r="BR559" s="5"/>
      <c r="BS559" s="5"/>
      <c r="BT559" s="5"/>
      <c r="BU559" s="5"/>
      <c r="BV559" s="5"/>
      <c r="BW559" s="5"/>
      <c r="BX559" s="5"/>
      <c r="BY559" s="5"/>
      <c r="BZ559" s="5"/>
      <c r="CA559" s="5"/>
      <c r="CB559" s="5"/>
    </row>
    <row r="560" ht="18.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c r="BA560" s="5"/>
      <c r="BB560" s="5"/>
      <c r="BC560" s="5"/>
      <c r="BD560" s="5"/>
      <c r="BE560" s="5"/>
      <c r="BF560" s="5"/>
      <c r="BG560" s="5"/>
      <c r="BH560" s="5"/>
      <c r="BI560" s="5"/>
      <c r="BJ560" s="9"/>
      <c r="BK560" s="5"/>
      <c r="BL560" s="5"/>
      <c r="BM560" s="5"/>
      <c r="BN560" s="4"/>
      <c r="BO560" s="5"/>
      <c r="BP560" s="5"/>
      <c r="BQ560" s="5"/>
      <c r="BR560" s="5"/>
      <c r="BS560" s="5"/>
      <c r="BT560" s="5"/>
      <c r="BU560" s="5"/>
      <c r="BV560" s="5"/>
      <c r="BW560" s="5"/>
      <c r="BX560" s="5"/>
      <c r="BY560" s="5"/>
      <c r="BZ560" s="5"/>
      <c r="CA560" s="5"/>
      <c r="CB560" s="5"/>
    </row>
    <row r="561" ht="18.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c r="BA561" s="5"/>
      <c r="BB561" s="5"/>
      <c r="BC561" s="5"/>
      <c r="BD561" s="5"/>
      <c r="BE561" s="5"/>
      <c r="BF561" s="5"/>
      <c r="BG561" s="5"/>
      <c r="BH561" s="5"/>
      <c r="BI561" s="5"/>
      <c r="BJ561" s="9"/>
      <c r="BK561" s="5"/>
      <c r="BL561" s="5"/>
      <c r="BM561" s="5"/>
      <c r="BN561" s="4"/>
      <c r="BO561" s="5"/>
      <c r="BP561" s="5"/>
      <c r="BQ561" s="5"/>
      <c r="BR561" s="5"/>
      <c r="BS561" s="5"/>
      <c r="BT561" s="5"/>
      <c r="BU561" s="5"/>
      <c r="BV561" s="5"/>
      <c r="BW561" s="5"/>
      <c r="BX561" s="5"/>
      <c r="BY561" s="5"/>
      <c r="BZ561" s="5"/>
      <c r="CA561" s="5"/>
      <c r="CB561" s="5"/>
    </row>
    <row r="562" ht="18.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c r="BA562" s="5"/>
      <c r="BB562" s="5"/>
      <c r="BC562" s="5"/>
      <c r="BD562" s="5"/>
      <c r="BE562" s="5"/>
      <c r="BF562" s="5"/>
      <c r="BG562" s="5"/>
      <c r="BH562" s="5"/>
      <c r="BI562" s="5"/>
      <c r="BJ562" s="9"/>
      <c r="BK562" s="5"/>
      <c r="BL562" s="5"/>
      <c r="BM562" s="5"/>
      <c r="BN562" s="4"/>
      <c r="BO562" s="5"/>
      <c r="BP562" s="5"/>
      <c r="BQ562" s="5"/>
      <c r="BR562" s="5"/>
      <c r="BS562" s="5"/>
      <c r="BT562" s="5"/>
      <c r="BU562" s="5"/>
      <c r="BV562" s="5"/>
      <c r="BW562" s="5"/>
      <c r="BX562" s="5"/>
      <c r="BY562" s="5"/>
      <c r="BZ562" s="5"/>
      <c r="CA562" s="5"/>
      <c r="CB562" s="5"/>
    </row>
    <row r="563" ht="18.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c r="BI563" s="5"/>
      <c r="BJ563" s="9"/>
      <c r="BK563" s="5"/>
      <c r="BL563" s="5"/>
      <c r="BM563" s="5"/>
      <c r="BN563" s="4"/>
      <c r="BO563" s="5"/>
      <c r="BP563" s="5"/>
      <c r="BQ563" s="5"/>
      <c r="BR563" s="5"/>
      <c r="BS563" s="5"/>
      <c r="BT563" s="5"/>
      <c r="BU563" s="5"/>
      <c r="BV563" s="5"/>
      <c r="BW563" s="5"/>
      <c r="BX563" s="5"/>
      <c r="BY563" s="5"/>
      <c r="BZ563" s="5"/>
      <c r="CA563" s="5"/>
      <c r="CB563" s="5"/>
    </row>
  </sheetData>
  <mergeCells count="1324">
    <mergeCell ref="R215:U215"/>
    <mergeCell ref="V215:AB215"/>
    <mergeCell ref="AC215:AL215"/>
    <mergeCell ref="AM215:AR215"/>
    <mergeCell ref="AS215:AX215"/>
    <mergeCell ref="AY215:BA215"/>
    <mergeCell ref="A216:BM216"/>
    <mergeCell ref="A215:Q215"/>
    <mergeCell ref="A218:Q219"/>
    <mergeCell ref="R218:U219"/>
    <mergeCell ref="V218:AB219"/>
    <mergeCell ref="AC218:AL219"/>
    <mergeCell ref="AM218:AR219"/>
    <mergeCell ref="AS218:AX219"/>
    <mergeCell ref="BC207:BF207"/>
    <mergeCell ref="BG207:BM207"/>
    <mergeCell ref="A206:AX206"/>
    <mergeCell ref="AY206:BB206"/>
    <mergeCell ref="BC206:BF206"/>
    <mergeCell ref="BG206:BM206"/>
    <mergeCell ref="I207:AX207"/>
    <mergeCell ref="AY207:BB207"/>
    <mergeCell ref="A210:BM210"/>
    <mergeCell ref="I211:BM211"/>
    <mergeCell ref="AS213:AX214"/>
    <mergeCell ref="AY213:BG213"/>
    <mergeCell ref="BH213:BM214"/>
    <mergeCell ref="AY214:BA214"/>
    <mergeCell ref="BB214:BD214"/>
    <mergeCell ref="BE214:BG214"/>
    <mergeCell ref="A207:H207"/>
    <mergeCell ref="A211:H211"/>
    <mergeCell ref="A213:Q214"/>
    <mergeCell ref="R213:U214"/>
    <mergeCell ref="V213:AB214"/>
    <mergeCell ref="AC213:AL214"/>
    <mergeCell ref="AM213:AR214"/>
    <mergeCell ref="BB215:BD215"/>
    <mergeCell ref="BE215:BG215"/>
    <mergeCell ref="BH215:BM215"/>
    <mergeCell ref="AY218:BG218"/>
    <mergeCell ref="BH218:BM219"/>
    <mergeCell ref="AY219:BA219"/>
    <mergeCell ref="BB219:BD219"/>
    <mergeCell ref="BE219:BG219"/>
    <mergeCell ref="AY223:BG223"/>
    <mergeCell ref="BH223:BM224"/>
    <mergeCell ref="AY224:BA224"/>
    <mergeCell ref="BB224:BD224"/>
    <mergeCell ref="BE224:BG224"/>
    <mergeCell ref="R230:U230"/>
    <mergeCell ref="V230:AB230"/>
    <mergeCell ref="AC230:AL230"/>
    <mergeCell ref="AM230:AR230"/>
    <mergeCell ref="AS230:AX230"/>
    <mergeCell ref="AY230:BA230"/>
    <mergeCell ref="A231:BM231"/>
    <mergeCell ref="AY234:BA234"/>
    <mergeCell ref="BB234:BD234"/>
    <mergeCell ref="BE234:BG234"/>
    <mergeCell ref="A230:Q230"/>
    <mergeCell ref="A233:Q234"/>
    <mergeCell ref="R233:U234"/>
    <mergeCell ref="V233:AB234"/>
    <mergeCell ref="AC233:AL234"/>
    <mergeCell ref="AM233:AR234"/>
    <mergeCell ref="AS233:AX234"/>
    <mergeCell ref="AS235:AX235"/>
    <mergeCell ref="AY235:BA235"/>
    <mergeCell ref="AY233:BG233"/>
    <mergeCell ref="BH233:BM234"/>
    <mergeCell ref="A235:Q235"/>
    <mergeCell ref="R235:U235"/>
    <mergeCell ref="V235:AB235"/>
    <mergeCell ref="AC235:AL235"/>
    <mergeCell ref="AM235:AR235"/>
    <mergeCell ref="BH235:BM235"/>
    <mergeCell ref="AY239:BG239"/>
    <mergeCell ref="BH239:BM240"/>
    <mergeCell ref="AY240:BA240"/>
    <mergeCell ref="BB240:BD240"/>
    <mergeCell ref="BE240:BG240"/>
    <mergeCell ref="BB235:BD235"/>
    <mergeCell ref="BE235:BG235"/>
    <mergeCell ref="A236:BM236"/>
    <mergeCell ref="A239:Q240"/>
    <mergeCell ref="R239:U240"/>
    <mergeCell ref="V239:AB240"/>
    <mergeCell ref="AC239:AL240"/>
    <mergeCell ref="A220:Q220"/>
    <mergeCell ref="A223:Q224"/>
    <mergeCell ref="R223:U224"/>
    <mergeCell ref="V223:AB224"/>
    <mergeCell ref="AC223:AL224"/>
    <mergeCell ref="AM223:AR224"/>
    <mergeCell ref="AS223:AX224"/>
    <mergeCell ref="BB225:BD225"/>
    <mergeCell ref="BE225:BG225"/>
    <mergeCell ref="BH225:BM225"/>
    <mergeCell ref="R225:U225"/>
    <mergeCell ref="V225:AB225"/>
    <mergeCell ref="AC225:AL225"/>
    <mergeCell ref="AM225:AR225"/>
    <mergeCell ref="AS225:AX225"/>
    <mergeCell ref="AY225:BA225"/>
    <mergeCell ref="A226:BM226"/>
    <mergeCell ref="AY228:BG228"/>
    <mergeCell ref="BH228:BM229"/>
    <mergeCell ref="AY229:BA229"/>
    <mergeCell ref="BB229:BD229"/>
    <mergeCell ref="BE229:BG229"/>
    <mergeCell ref="A225:Q225"/>
    <mergeCell ref="A228:Q229"/>
    <mergeCell ref="R228:U229"/>
    <mergeCell ref="V228:AB229"/>
    <mergeCell ref="AC228:AL229"/>
    <mergeCell ref="AM228:AR229"/>
    <mergeCell ref="AS228:AX229"/>
    <mergeCell ref="BB230:BD230"/>
    <mergeCell ref="BE230:BG230"/>
    <mergeCell ref="BH230:BM230"/>
    <mergeCell ref="AM239:AR240"/>
    <mergeCell ref="AS239:AX240"/>
    <mergeCell ref="A241:Q241"/>
    <mergeCell ref="R241:U241"/>
    <mergeCell ref="V241:AB241"/>
    <mergeCell ref="AC241:AL241"/>
    <mergeCell ref="AM241:AR241"/>
    <mergeCell ref="AM254:AR255"/>
    <mergeCell ref="AS254:AX255"/>
    <mergeCell ref="AY254:BG254"/>
    <mergeCell ref="BH254:BM255"/>
    <mergeCell ref="AY255:BA255"/>
    <mergeCell ref="BB255:BD255"/>
    <mergeCell ref="BE255:BG255"/>
    <mergeCell ref="AC254:AL255"/>
    <mergeCell ref="AM256:AR256"/>
    <mergeCell ref="AS256:AX256"/>
    <mergeCell ref="AY256:BA256"/>
    <mergeCell ref="BB256:BD256"/>
    <mergeCell ref="BE256:BG256"/>
    <mergeCell ref="BH256:BM256"/>
    <mergeCell ref="AY296:BG296"/>
    <mergeCell ref="BH296:BM297"/>
    <mergeCell ref="AY297:BA297"/>
    <mergeCell ref="BB297:BD297"/>
    <mergeCell ref="BE297:BG297"/>
    <mergeCell ref="BB292:BD292"/>
    <mergeCell ref="BE292:BG292"/>
    <mergeCell ref="A293:BM293"/>
    <mergeCell ref="A296:Q297"/>
    <mergeCell ref="R296:U297"/>
    <mergeCell ref="V296:AB297"/>
    <mergeCell ref="AC296:AL297"/>
    <mergeCell ref="A277:Q277"/>
    <mergeCell ref="A280:Q281"/>
    <mergeCell ref="R280:U281"/>
    <mergeCell ref="V280:AB281"/>
    <mergeCell ref="AC280:AL281"/>
    <mergeCell ref="AM280:AR281"/>
    <mergeCell ref="AS280:AX281"/>
    <mergeCell ref="BB282:BD282"/>
    <mergeCell ref="BE282:BG282"/>
    <mergeCell ref="BH282:BM282"/>
    <mergeCell ref="R282:U282"/>
    <mergeCell ref="V282:AB282"/>
    <mergeCell ref="AC282:AL282"/>
    <mergeCell ref="AM282:AR282"/>
    <mergeCell ref="AS282:AX282"/>
    <mergeCell ref="AY282:BA282"/>
    <mergeCell ref="A283:BM283"/>
    <mergeCell ref="AY285:BG285"/>
    <mergeCell ref="BH285:BM286"/>
    <mergeCell ref="AY286:BA286"/>
    <mergeCell ref="BB286:BD286"/>
    <mergeCell ref="BE286:BG286"/>
    <mergeCell ref="A282:Q282"/>
    <mergeCell ref="A285:Q286"/>
    <mergeCell ref="R285:U286"/>
    <mergeCell ref="V285:AB286"/>
    <mergeCell ref="AC285:AL286"/>
    <mergeCell ref="AM285:AR286"/>
    <mergeCell ref="AS285:AX286"/>
    <mergeCell ref="BB287:BD287"/>
    <mergeCell ref="BE287:BG287"/>
    <mergeCell ref="BH287:BM287"/>
    <mergeCell ref="AM296:AR297"/>
    <mergeCell ref="AS296:AX297"/>
    <mergeCell ref="A298:Q298"/>
    <mergeCell ref="R298:U298"/>
    <mergeCell ref="V298:AB298"/>
    <mergeCell ref="AC298:AL298"/>
    <mergeCell ref="AM298:AR298"/>
    <mergeCell ref="R301:U302"/>
    <mergeCell ref="V301:AB302"/>
    <mergeCell ref="A303:Q303"/>
    <mergeCell ref="R303:U303"/>
    <mergeCell ref="V303:AB303"/>
    <mergeCell ref="R306:U307"/>
    <mergeCell ref="V306:AB307"/>
    <mergeCell ref="A313:Q313"/>
    <mergeCell ref="R313:U313"/>
    <mergeCell ref="V313:AB313"/>
    <mergeCell ref="A306:Q307"/>
    <mergeCell ref="A308:Q308"/>
    <mergeCell ref="R308:U308"/>
    <mergeCell ref="V308:AB308"/>
    <mergeCell ref="A311:Q312"/>
    <mergeCell ref="R311:U312"/>
    <mergeCell ref="V311:AB312"/>
    <mergeCell ref="AM311:AR312"/>
    <mergeCell ref="AS311:AX312"/>
    <mergeCell ref="AY311:BG311"/>
    <mergeCell ref="BH311:BM312"/>
    <mergeCell ref="AY312:BA312"/>
    <mergeCell ref="BB312:BD312"/>
    <mergeCell ref="BE312:BG312"/>
    <mergeCell ref="AC311:AL312"/>
    <mergeCell ref="AM313:AR313"/>
    <mergeCell ref="AS313:AX313"/>
    <mergeCell ref="AY313:BA313"/>
    <mergeCell ref="BB313:BD313"/>
    <mergeCell ref="BE313:BG313"/>
    <mergeCell ref="BH313:BM313"/>
    <mergeCell ref="I320:AX320"/>
    <mergeCell ref="AY320:BB320"/>
    <mergeCell ref="AC313:AL313"/>
    <mergeCell ref="A314:BM314"/>
    <mergeCell ref="A319:AX319"/>
    <mergeCell ref="AY319:BB319"/>
    <mergeCell ref="BC319:BF319"/>
    <mergeCell ref="BG319:BM319"/>
    <mergeCell ref="A320:H320"/>
    <mergeCell ref="AR325:AZ325"/>
    <mergeCell ref="BA325:BM325"/>
    <mergeCell ref="BC320:BF320"/>
    <mergeCell ref="BG320:BM320"/>
    <mergeCell ref="A322:BM322"/>
    <mergeCell ref="A324:AQ324"/>
    <mergeCell ref="AR324:AZ324"/>
    <mergeCell ref="BA324:BM324"/>
    <mergeCell ref="A325:AQ325"/>
    <mergeCell ref="B329:AZ329"/>
    <mergeCell ref="BA329:BM329"/>
    <mergeCell ref="B330:AZ330"/>
    <mergeCell ref="BA330:BM330"/>
    <mergeCell ref="B331:AZ331"/>
    <mergeCell ref="BA331:BM331"/>
    <mergeCell ref="BA332:BM332"/>
    <mergeCell ref="B332:AZ332"/>
    <mergeCell ref="B333:AZ333"/>
    <mergeCell ref="BA333:BM333"/>
    <mergeCell ref="A335:BM335"/>
    <mergeCell ref="U337:AL338"/>
    <mergeCell ref="AM337:BB338"/>
    <mergeCell ref="BC337:BM338"/>
    <mergeCell ref="AM340:BB340"/>
    <mergeCell ref="BC340:BM340"/>
    <mergeCell ref="A337:T338"/>
    <mergeCell ref="A339:T339"/>
    <mergeCell ref="U339:AL339"/>
    <mergeCell ref="AM339:BB339"/>
    <mergeCell ref="BC339:BM339"/>
    <mergeCell ref="A340:T340"/>
    <mergeCell ref="U340:AL340"/>
    <mergeCell ref="U361:AY361"/>
    <mergeCell ref="L362:T362"/>
    <mergeCell ref="U362:AY362"/>
    <mergeCell ref="L363:T363"/>
    <mergeCell ref="A364:I364"/>
    <mergeCell ref="A341:T341"/>
    <mergeCell ref="U341:AL341"/>
    <mergeCell ref="AM341:BB341"/>
    <mergeCell ref="BC341:BM341"/>
    <mergeCell ref="A343:BM349"/>
    <mergeCell ref="A351:BM356"/>
    <mergeCell ref="D358:H358"/>
    <mergeCell ref="AS298:AX298"/>
    <mergeCell ref="AY298:BA298"/>
    <mergeCell ref="BB298:BD298"/>
    <mergeCell ref="BE298:BG298"/>
    <mergeCell ref="BH298:BM298"/>
    <mergeCell ref="A299:BM299"/>
    <mergeCell ref="A301:Q302"/>
    <mergeCell ref="BH301:BM302"/>
    <mergeCell ref="BB303:BD303"/>
    <mergeCell ref="BE303:BG303"/>
    <mergeCell ref="BH303:BM303"/>
    <mergeCell ref="A304:BM304"/>
    <mergeCell ref="AY306:BG306"/>
    <mergeCell ref="BH306:BM307"/>
    <mergeCell ref="AY307:BA307"/>
    <mergeCell ref="BB307:BD307"/>
    <mergeCell ref="BE307:BG307"/>
    <mergeCell ref="AS301:AX302"/>
    <mergeCell ref="AY301:BG301"/>
    <mergeCell ref="AY302:BA302"/>
    <mergeCell ref="BB302:BD302"/>
    <mergeCell ref="BE302:BG302"/>
    <mergeCell ref="AS303:AX303"/>
    <mergeCell ref="AY303:BA303"/>
    <mergeCell ref="AC308:AL308"/>
    <mergeCell ref="AM308:AR308"/>
    <mergeCell ref="AS308:AX308"/>
    <mergeCell ref="AY308:BA308"/>
    <mergeCell ref="BB308:BD308"/>
    <mergeCell ref="BE308:BG308"/>
    <mergeCell ref="BH308:BM308"/>
    <mergeCell ref="A309:BM309"/>
    <mergeCell ref="AC301:AL302"/>
    <mergeCell ref="AM301:AR302"/>
    <mergeCell ref="AC303:AL303"/>
    <mergeCell ref="AM303:AR303"/>
    <mergeCell ref="AC306:AL307"/>
    <mergeCell ref="AM306:AR307"/>
    <mergeCell ref="AS306:AX307"/>
    <mergeCell ref="A326:AQ326"/>
    <mergeCell ref="AR326:AZ326"/>
    <mergeCell ref="BA326:BM326"/>
    <mergeCell ref="A327:AQ327"/>
    <mergeCell ref="AR327:AZ327"/>
    <mergeCell ref="BA327:BM327"/>
    <mergeCell ref="A328:BG328"/>
    <mergeCell ref="R244:U245"/>
    <mergeCell ref="V244:AB245"/>
    <mergeCell ref="A246:Q246"/>
    <mergeCell ref="R246:U246"/>
    <mergeCell ref="V246:AB246"/>
    <mergeCell ref="R249:U250"/>
    <mergeCell ref="V249:AB250"/>
    <mergeCell ref="A249:Q250"/>
    <mergeCell ref="A251:Q251"/>
    <mergeCell ref="R251:U251"/>
    <mergeCell ref="V251:AB251"/>
    <mergeCell ref="A254:Q255"/>
    <mergeCell ref="R254:U255"/>
    <mergeCell ref="V254:AB255"/>
    <mergeCell ref="AM259:AR260"/>
    <mergeCell ref="AS259:AX260"/>
    <mergeCell ref="A256:Q256"/>
    <mergeCell ref="R256:U256"/>
    <mergeCell ref="V256:AB256"/>
    <mergeCell ref="A259:Q260"/>
    <mergeCell ref="R259:U260"/>
    <mergeCell ref="V259:AB260"/>
    <mergeCell ref="AC259:AL260"/>
    <mergeCell ref="BB261:BD261"/>
    <mergeCell ref="BE261:BG261"/>
    <mergeCell ref="A261:Q261"/>
    <mergeCell ref="R261:U261"/>
    <mergeCell ref="V261:AB261"/>
    <mergeCell ref="AC261:AL261"/>
    <mergeCell ref="AM261:AR261"/>
    <mergeCell ref="AS261:AX261"/>
    <mergeCell ref="AY261:BA261"/>
    <mergeCell ref="AS241:AX241"/>
    <mergeCell ref="AY241:BA241"/>
    <mergeCell ref="BB241:BD241"/>
    <mergeCell ref="BE241:BG241"/>
    <mergeCell ref="BH241:BM241"/>
    <mergeCell ref="A242:BM242"/>
    <mergeCell ref="A244:Q245"/>
    <mergeCell ref="BH244:BM245"/>
    <mergeCell ref="BB246:BD246"/>
    <mergeCell ref="BE246:BG246"/>
    <mergeCell ref="BH246:BM246"/>
    <mergeCell ref="A247:BM247"/>
    <mergeCell ref="AY249:BG249"/>
    <mergeCell ref="BH249:BM250"/>
    <mergeCell ref="AY250:BA250"/>
    <mergeCell ref="BB250:BD250"/>
    <mergeCell ref="BE250:BG250"/>
    <mergeCell ref="AS244:AX245"/>
    <mergeCell ref="AY244:BG244"/>
    <mergeCell ref="AY245:BA245"/>
    <mergeCell ref="BB245:BD245"/>
    <mergeCell ref="BE245:BG245"/>
    <mergeCell ref="AS246:AX246"/>
    <mergeCell ref="AY246:BA246"/>
    <mergeCell ref="AC251:AL251"/>
    <mergeCell ref="AM251:AR251"/>
    <mergeCell ref="AS251:AX251"/>
    <mergeCell ref="AY251:BA251"/>
    <mergeCell ref="BB251:BD251"/>
    <mergeCell ref="BE251:BG251"/>
    <mergeCell ref="BH251:BM251"/>
    <mergeCell ref="A252:BM252"/>
    <mergeCell ref="AC244:AL245"/>
    <mergeCell ref="AM244:AR245"/>
    <mergeCell ref="AC246:AL246"/>
    <mergeCell ref="AM246:AR246"/>
    <mergeCell ref="AC249:AL250"/>
    <mergeCell ref="AM249:AR250"/>
    <mergeCell ref="AS249:AX250"/>
    <mergeCell ref="AC256:AL256"/>
    <mergeCell ref="A257:BM257"/>
    <mergeCell ref="AY259:BG259"/>
    <mergeCell ref="BH259:BM260"/>
    <mergeCell ref="AY260:BA260"/>
    <mergeCell ref="BB260:BD260"/>
    <mergeCell ref="BE260:BG260"/>
    <mergeCell ref="BB272:BD272"/>
    <mergeCell ref="BE272:BG272"/>
    <mergeCell ref="BH272:BM272"/>
    <mergeCell ref="AY275:BG275"/>
    <mergeCell ref="BH275:BM276"/>
    <mergeCell ref="AY276:BA276"/>
    <mergeCell ref="BB276:BD276"/>
    <mergeCell ref="BE276:BG276"/>
    <mergeCell ref="R270:U271"/>
    <mergeCell ref="V270:AB271"/>
    <mergeCell ref="R275:U276"/>
    <mergeCell ref="V275:AB276"/>
    <mergeCell ref="AC275:AL276"/>
    <mergeCell ref="AM275:AR276"/>
    <mergeCell ref="AS275:AX276"/>
    <mergeCell ref="AY277:BA277"/>
    <mergeCell ref="BB277:BD277"/>
    <mergeCell ref="BE277:BG277"/>
    <mergeCell ref="BH277:BM277"/>
    <mergeCell ref="A275:Q276"/>
    <mergeCell ref="R277:U277"/>
    <mergeCell ref="V277:AB277"/>
    <mergeCell ref="AC277:AL277"/>
    <mergeCell ref="AM277:AR277"/>
    <mergeCell ref="AS277:AX277"/>
    <mergeCell ref="A278:BM278"/>
    <mergeCell ref="BH261:BM261"/>
    <mergeCell ref="A262:BM262"/>
    <mergeCell ref="R265:U266"/>
    <mergeCell ref="V265:AB266"/>
    <mergeCell ref="AC265:AL266"/>
    <mergeCell ref="AM265:AR266"/>
    <mergeCell ref="BH265:BM266"/>
    <mergeCell ref="BB267:BD267"/>
    <mergeCell ref="BE267:BG267"/>
    <mergeCell ref="BH267:BM267"/>
    <mergeCell ref="A268:BM268"/>
    <mergeCell ref="AS265:AX266"/>
    <mergeCell ref="AY265:BG265"/>
    <mergeCell ref="AY266:BA266"/>
    <mergeCell ref="BB266:BD266"/>
    <mergeCell ref="BE266:BG266"/>
    <mergeCell ref="AS267:AX267"/>
    <mergeCell ref="AY267:BA267"/>
    <mergeCell ref="AC270:AL271"/>
    <mergeCell ref="AM270:AR271"/>
    <mergeCell ref="AS270:AX271"/>
    <mergeCell ref="AY270:BG270"/>
    <mergeCell ref="BH270:BM271"/>
    <mergeCell ref="AY271:BA271"/>
    <mergeCell ref="BB271:BD271"/>
    <mergeCell ref="BE271:BG271"/>
    <mergeCell ref="A265:Q266"/>
    <mergeCell ref="A267:Q267"/>
    <mergeCell ref="R267:U267"/>
    <mergeCell ref="V267:AB267"/>
    <mergeCell ref="AC267:AL267"/>
    <mergeCell ref="AM267:AR267"/>
    <mergeCell ref="A270:Q271"/>
    <mergeCell ref="A272:Q272"/>
    <mergeCell ref="R272:U272"/>
    <mergeCell ref="V272:AB272"/>
    <mergeCell ref="AC272:AL272"/>
    <mergeCell ref="AM272:AR272"/>
    <mergeCell ref="AS272:AX272"/>
    <mergeCell ref="AY272:BA272"/>
    <mergeCell ref="A273:BM273"/>
    <mergeCell ref="AY280:BG280"/>
    <mergeCell ref="BH280:BM281"/>
    <mergeCell ref="AY281:BA281"/>
    <mergeCell ref="BB281:BD281"/>
    <mergeCell ref="BE281:BG281"/>
    <mergeCell ref="R287:U287"/>
    <mergeCell ref="V287:AB287"/>
    <mergeCell ref="AC287:AL287"/>
    <mergeCell ref="AM287:AR287"/>
    <mergeCell ref="AS287:AX287"/>
    <mergeCell ref="AY287:BA287"/>
    <mergeCell ref="A288:BM288"/>
    <mergeCell ref="AY291:BA291"/>
    <mergeCell ref="BB291:BD291"/>
    <mergeCell ref="BE291:BG291"/>
    <mergeCell ref="A287:Q287"/>
    <mergeCell ref="A290:Q291"/>
    <mergeCell ref="R290:U291"/>
    <mergeCell ref="V290:AB291"/>
    <mergeCell ref="AC290:AL291"/>
    <mergeCell ref="AM290:AR291"/>
    <mergeCell ref="AS290:AX291"/>
    <mergeCell ref="AS292:AX292"/>
    <mergeCell ref="AY292:BA292"/>
    <mergeCell ref="AY290:BG290"/>
    <mergeCell ref="BH290:BM291"/>
    <mergeCell ref="A292:Q292"/>
    <mergeCell ref="R292:U292"/>
    <mergeCell ref="V292:AB292"/>
    <mergeCell ref="AC292:AL292"/>
    <mergeCell ref="AM292:AR292"/>
    <mergeCell ref="BH292:BM292"/>
    <mergeCell ref="U1:BM2"/>
    <mergeCell ref="A3:BM3"/>
    <mergeCell ref="A5:AQ5"/>
    <mergeCell ref="AR5:AZ5"/>
    <mergeCell ref="BA5:BM5"/>
    <mergeCell ref="AR6:AZ6"/>
    <mergeCell ref="BA6:BM6"/>
    <mergeCell ref="A6:AQ6"/>
    <mergeCell ref="A7:BM7"/>
    <mergeCell ref="A8:V8"/>
    <mergeCell ref="W8:AQ8"/>
    <mergeCell ref="AR8:BM8"/>
    <mergeCell ref="A9:V9"/>
    <mergeCell ref="W9:AQ9"/>
    <mergeCell ref="A14:O14"/>
    <mergeCell ref="A15:O15"/>
    <mergeCell ref="A17:O17"/>
    <mergeCell ref="A18:F18"/>
    <mergeCell ref="G18:O18"/>
    <mergeCell ref="AR9:BM9"/>
    <mergeCell ref="A10:BM10"/>
    <mergeCell ref="A11:BM11"/>
    <mergeCell ref="A12:BM12"/>
    <mergeCell ref="A13:BM13"/>
    <mergeCell ref="P14:AY14"/>
    <mergeCell ref="AZ14:BM14"/>
    <mergeCell ref="P15:AY15"/>
    <mergeCell ref="AZ15:BM15"/>
    <mergeCell ref="A16:BM16"/>
    <mergeCell ref="P17:AY17"/>
    <mergeCell ref="AZ17:BM17"/>
    <mergeCell ref="P18:AY18"/>
    <mergeCell ref="AZ18:BM18"/>
    <mergeCell ref="R23:BG23"/>
    <mergeCell ref="BH23:BM23"/>
    <mergeCell ref="A19:BM19"/>
    <mergeCell ref="A20:BM20"/>
    <mergeCell ref="A21:BM21"/>
    <mergeCell ref="A22:Q22"/>
    <mergeCell ref="R22:BG22"/>
    <mergeCell ref="BH22:BM22"/>
    <mergeCell ref="A23:Q23"/>
    <mergeCell ref="AL37:AU37"/>
    <mergeCell ref="AV37:BG37"/>
    <mergeCell ref="A36:L36"/>
    <mergeCell ref="M36:AK36"/>
    <mergeCell ref="AL36:AU36"/>
    <mergeCell ref="AV36:BG36"/>
    <mergeCell ref="BH36:BM36"/>
    <mergeCell ref="M37:AK37"/>
    <mergeCell ref="BH37:BM37"/>
    <mergeCell ref="M39:AK39"/>
    <mergeCell ref="AL39:AU39"/>
    <mergeCell ref="A37:L37"/>
    <mergeCell ref="A38:L38"/>
    <mergeCell ref="M38:AK38"/>
    <mergeCell ref="AL38:AU38"/>
    <mergeCell ref="AV38:BG38"/>
    <mergeCell ref="BH38:BM38"/>
    <mergeCell ref="A39:L39"/>
    <mergeCell ref="BA43:BG43"/>
    <mergeCell ref="BH43:BM43"/>
    <mergeCell ref="AV39:BG39"/>
    <mergeCell ref="BH39:BM39"/>
    <mergeCell ref="A41:BM41"/>
    <mergeCell ref="A43:R43"/>
    <mergeCell ref="S43:AN43"/>
    <mergeCell ref="AO43:AT43"/>
    <mergeCell ref="AU43:AZ43"/>
    <mergeCell ref="S45:AN45"/>
    <mergeCell ref="AO45:AT45"/>
    <mergeCell ref="A44:R44"/>
    <mergeCell ref="S44:AN44"/>
    <mergeCell ref="AO44:AT44"/>
    <mergeCell ref="AU44:AZ44"/>
    <mergeCell ref="BA44:BG44"/>
    <mergeCell ref="BH44:BM44"/>
    <mergeCell ref="A45:R45"/>
    <mergeCell ref="BH45:BM45"/>
    <mergeCell ref="AU45:AZ45"/>
    <mergeCell ref="BA45:BG45"/>
    <mergeCell ref="S46:AN46"/>
    <mergeCell ref="AO46:AT46"/>
    <mergeCell ref="AU46:AZ46"/>
    <mergeCell ref="BA46:BG46"/>
    <mergeCell ref="BH46:BM46"/>
    <mergeCell ref="A46:R46"/>
    <mergeCell ref="S47:AN47"/>
    <mergeCell ref="AO47:AT47"/>
    <mergeCell ref="AU47:AZ47"/>
    <mergeCell ref="BA47:BG47"/>
    <mergeCell ref="BH47:BM47"/>
    <mergeCell ref="A49:BM49"/>
    <mergeCell ref="A52:Q52"/>
    <mergeCell ref="R53:AJ53"/>
    <mergeCell ref="AK53:AN53"/>
    <mergeCell ref="AO53:AT53"/>
    <mergeCell ref="AU53:AZ53"/>
    <mergeCell ref="BA53:BG53"/>
    <mergeCell ref="BH53:BM53"/>
    <mergeCell ref="A53:Q53"/>
    <mergeCell ref="R54:AJ54"/>
    <mergeCell ref="AK54:AN54"/>
    <mergeCell ref="AO54:AT54"/>
    <mergeCell ref="AU54:AZ54"/>
    <mergeCell ref="BA54:BG54"/>
    <mergeCell ref="BH54:BM54"/>
    <mergeCell ref="A47:R47"/>
    <mergeCell ref="R51:AJ51"/>
    <mergeCell ref="AK51:AN51"/>
    <mergeCell ref="AO51:AT51"/>
    <mergeCell ref="AU51:AZ51"/>
    <mergeCell ref="BA51:BG51"/>
    <mergeCell ref="BH51:BM51"/>
    <mergeCell ref="A51:Q51"/>
    <mergeCell ref="R52:AJ52"/>
    <mergeCell ref="AK52:AN52"/>
    <mergeCell ref="AO52:AT52"/>
    <mergeCell ref="AU52:AZ52"/>
    <mergeCell ref="BA52:BG52"/>
    <mergeCell ref="BH52:BM52"/>
    <mergeCell ref="A54:Q54"/>
    <mergeCell ref="R55:AJ55"/>
    <mergeCell ref="AK55:AN55"/>
    <mergeCell ref="AO55:AT55"/>
    <mergeCell ref="AU55:AZ55"/>
    <mergeCell ref="BA55:BG55"/>
    <mergeCell ref="BH55:BM55"/>
    <mergeCell ref="A55:Q55"/>
    <mergeCell ref="R56:AJ56"/>
    <mergeCell ref="AK56:AN56"/>
    <mergeCell ref="AO56:AT56"/>
    <mergeCell ref="AU56:AZ56"/>
    <mergeCell ref="BA56:BG56"/>
    <mergeCell ref="BH56:BM56"/>
    <mergeCell ref="AO29:AT29"/>
    <mergeCell ref="AU29:AZ29"/>
    <mergeCell ref="BA29:BG29"/>
    <mergeCell ref="BH29:BM29"/>
    <mergeCell ref="A24:Q24"/>
    <mergeCell ref="R24:BG24"/>
    <mergeCell ref="BH24:BM24"/>
    <mergeCell ref="A25:BM25"/>
    <mergeCell ref="A27:BM27"/>
    <mergeCell ref="A29:R29"/>
    <mergeCell ref="S29:AN29"/>
    <mergeCell ref="AU31:AZ31"/>
    <mergeCell ref="BA31:BG31"/>
    <mergeCell ref="BA32:BG32"/>
    <mergeCell ref="BH32:BM32"/>
    <mergeCell ref="A30:R30"/>
    <mergeCell ref="S30:AN30"/>
    <mergeCell ref="AO30:AT30"/>
    <mergeCell ref="AU30:AZ30"/>
    <mergeCell ref="BA30:BG30"/>
    <mergeCell ref="BH30:BM30"/>
    <mergeCell ref="A31:R31"/>
    <mergeCell ref="BH31:BM31"/>
    <mergeCell ref="S31:AN31"/>
    <mergeCell ref="AO31:AT31"/>
    <mergeCell ref="A32:R32"/>
    <mergeCell ref="S32:AN32"/>
    <mergeCell ref="AO32:AT32"/>
    <mergeCell ref="AU32:AZ32"/>
    <mergeCell ref="A34:BM34"/>
    <mergeCell ref="A56:Q56"/>
    <mergeCell ref="R57:AJ57"/>
    <mergeCell ref="AK57:AN57"/>
    <mergeCell ref="AO57:AT57"/>
    <mergeCell ref="AU57:AZ57"/>
    <mergeCell ref="BA57:BG57"/>
    <mergeCell ref="BH57:BM57"/>
    <mergeCell ref="A66:Q66"/>
    <mergeCell ref="R66:AJ66"/>
    <mergeCell ref="AK66:AN66"/>
    <mergeCell ref="AO66:AT66"/>
    <mergeCell ref="AU66:AZ66"/>
    <mergeCell ref="BA66:BG66"/>
    <mergeCell ref="BH66:BM66"/>
    <mergeCell ref="A67:Q67"/>
    <mergeCell ref="R67:AJ67"/>
    <mergeCell ref="AK67:AN67"/>
    <mergeCell ref="AO67:AT67"/>
    <mergeCell ref="AU67:AZ67"/>
    <mergeCell ref="BA67:BG67"/>
    <mergeCell ref="BH67:BM67"/>
    <mergeCell ref="A68:Q68"/>
    <mergeCell ref="R68:AJ68"/>
    <mergeCell ref="AK68:AN68"/>
    <mergeCell ref="AO68:AT68"/>
    <mergeCell ref="AU68:AZ68"/>
    <mergeCell ref="BA68:BG68"/>
    <mergeCell ref="BH68:BM68"/>
    <mergeCell ref="A69:Q69"/>
    <mergeCell ref="R69:AJ69"/>
    <mergeCell ref="AK69:AN69"/>
    <mergeCell ref="AO69:AT69"/>
    <mergeCell ref="AU69:AZ69"/>
    <mergeCell ref="BA69:BG69"/>
    <mergeCell ref="BH69:BM69"/>
    <mergeCell ref="A70:Q70"/>
    <mergeCell ref="R70:AJ70"/>
    <mergeCell ref="AK70:AN70"/>
    <mergeCell ref="AO70:AT70"/>
    <mergeCell ref="AU70:AZ70"/>
    <mergeCell ref="BA70:BG70"/>
    <mergeCell ref="BH70:BM70"/>
    <mergeCell ref="A71:Q71"/>
    <mergeCell ref="R71:AJ71"/>
    <mergeCell ref="AK71:AN71"/>
    <mergeCell ref="AO71:AT71"/>
    <mergeCell ref="AU71:AZ71"/>
    <mergeCell ref="BA71:BG71"/>
    <mergeCell ref="BH71:BM71"/>
    <mergeCell ref="A57:Q57"/>
    <mergeCell ref="A58:Q58"/>
    <mergeCell ref="AK58:AN58"/>
    <mergeCell ref="AO58:AT58"/>
    <mergeCell ref="AU58:AZ58"/>
    <mergeCell ref="BA58:BG58"/>
    <mergeCell ref="BH58:BM58"/>
    <mergeCell ref="BA62:BG62"/>
    <mergeCell ref="BH62:BM62"/>
    <mergeCell ref="R58:AJ58"/>
    <mergeCell ref="A60:BM60"/>
    <mergeCell ref="A62:Q62"/>
    <mergeCell ref="R62:AJ62"/>
    <mergeCell ref="AK62:AN62"/>
    <mergeCell ref="AO62:AT62"/>
    <mergeCell ref="AU62:AZ62"/>
    <mergeCell ref="A63:Q63"/>
    <mergeCell ref="R63:AJ63"/>
    <mergeCell ref="AK63:AN63"/>
    <mergeCell ref="AO63:AT63"/>
    <mergeCell ref="AU63:AZ63"/>
    <mergeCell ref="BA63:BG63"/>
    <mergeCell ref="BH63:BM63"/>
    <mergeCell ref="A64:Q64"/>
    <mergeCell ref="R64:AJ64"/>
    <mergeCell ref="AK64:AN64"/>
    <mergeCell ref="AO64:AT64"/>
    <mergeCell ref="AU64:AZ64"/>
    <mergeCell ref="BA64:BG64"/>
    <mergeCell ref="BH64:BM64"/>
    <mergeCell ref="A65:Q65"/>
    <mergeCell ref="R65:AJ65"/>
    <mergeCell ref="AK65:AN65"/>
    <mergeCell ref="AO65:AT65"/>
    <mergeCell ref="AU65:AZ65"/>
    <mergeCell ref="BA65:BG65"/>
    <mergeCell ref="BH65:BM65"/>
    <mergeCell ref="A72:Q72"/>
    <mergeCell ref="R72:AJ72"/>
    <mergeCell ref="AK72:AN72"/>
    <mergeCell ref="AO72:AT72"/>
    <mergeCell ref="AU72:AZ72"/>
    <mergeCell ref="BA72:BG72"/>
    <mergeCell ref="BH72:BM72"/>
    <mergeCell ref="R99:U99"/>
    <mergeCell ref="V99:AB99"/>
    <mergeCell ref="AC99:AL99"/>
    <mergeCell ref="AM99:AR99"/>
    <mergeCell ref="AS99:AX99"/>
    <mergeCell ref="AY99:BA99"/>
    <mergeCell ref="A100:BM100"/>
    <mergeCell ref="A99:Q99"/>
    <mergeCell ref="A102:Q103"/>
    <mergeCell ref="R102:U103"/>
    <mergeCell ref="V102:AB103"/>
    <mergeCell ref="AC102:AL103"/>
    <mergeCell ref="AM102:AR103"/>
    <mergeCell ref="AS102:AX103"/>
    <mergeCell ref="A87:Q87"/>
    <mergeCell ref="R87:AJ87"/>
    <mergeCell ref="AK87:AN87"/>
    <mergeCell ref="AO87:AT87"/>
    <mergeCell ref="AU87:AZ87"/>
    <mergeCell ref="BA87:BG87"/>
    <mergeCell ref="A88:Q88"/>
    <mergeCell ref="BA88:BG88"/>
    <mergeCell ref="R88:AJ88"/>
    <mergeCell ref="AK88:AN88"/>
    <mergeCell ref="BH89:BM89"/>
    <mergeCell ref="BH90:BM90"/>
    <mergeCell ref="A92:BM92"/>
    <mergeCell ref="A94:BM94"/>
    <mergeCell ref="I95:BM95"/>
    <mergeCell ref="AY97:BG97"/>
    <mergeCell ref="BH97:BM98"/>
    <mergeCell ref="AY98:BA98"/>
    <mergeCell ref="BB98:BD98"/>
    <mergeCell ref="BE98:BG98"/>
    <mergeCell ref="A95:H95"/>
    <mergeCell ref="A97:Q98"/>
    <mergeCell ref="R97:U98"/>
    <mergeCell ref="V97:AB98"/>
    <mergeCell ref="AC97:AL98"/>
    <mergeCell ref="AM97:AR98"/>
    <mergeCell ref="AS97:AX98"/>
    <mergeCell ref="BB99:BD99"/>
    <mergeCell ref="BE99:BG99"/>
    <mergeCell ref="BH99:BM99"/>
    <mergeCell ref="AY102:BG102"/>
    <mergeCell ref="BH102:BM103"/>
    <mergeCell ref="AY103:BA103"/>
    <mergeCell ref="BB103:BD103"/>
    <mergeCell ref="BE103:BG103"/>
    <mergeCell ref="AY107:BG107"/>
    <mergeCell ref="BH107:BM108"/>
    <mergeCell ref="AY108:BA108"/>
    <mergeCell ref="BB108:BD108"/>
    <mergeCell ref="BE108:BG108"/>
    <mergeCell ref="R115:U115"/>
    <mergeCell ref="V115:AB115"/>
    <mergeCell ref="AC115:AL115"/>
    <mergeCell ref="AM115:AR115"/>
    <mergeCell ref="AS115:AX115"/>
    <mergeCell ref="AY115:BA115"/>
    <mergeCell ref="A116:BM116"/>
    <mergeCell ref="AY119:BA119"/>
    <mergeCell ref="BB119:BD119"/>
    <mergeCell ref="BE119:BG119"/>
    <mergeCell ref="A115:Q115"/>
    <mergeCell ref="A118:Q119"/>
    <mergeCell ref="R118:U119"/>
    <mergeCell ref="V118:AB119"/>
    <mergeCell ref="AC118:AL119"/>
    <mergeCell ref="AM118:AR119"/>
    <mergeCell ref="AS118:AX119"/>
    <mergeCell ref="A104:Q104"/>
    <mergeCell ref="A107:Q108"/>
    <mergeCell ref="R107:U108"/>
    <mergeCell ref="V107:AB108"/>
    <mergeCell ref="AC107:AL108"/>
    <mergeCell ref="AM107:AR108"/>
    <mergeCell ref="AS107:AX108"/>
    <mergeCell ref="BB109:BD109"/>
    <mergeCell ref="BE109:BG109"/>
    <mergeCell ref="BH109:BM109"/>
    <mergeCell ref="R109:U109"/>
    <mergeCell ref="V109:AB109"/>
    <mergeCell ref="AC109:AL109"/>
    <mergeCell ref="AM109:AR109"/>
    <mergeCell ref="AS109:AX109"/>
    <mergeCell ref="AY109:BA109"/>
    <mergeCell ref="A110:BM110"/>
    <mergeCell ref="AY113:BG113"/>
    <mergeCell ref="BH113:BM114"/>
    <mergeCell ref="AY114:BA114"/>
    <mergeCell ref="BB114:BD114"/>
    <mergeCell ref="BE114:BG114"/>
    <mergeCell ref="A109:Q109"/>
    <mergeCell ref="A113:Q114"/>
    <mergeCell ref="R113:U114"/>
    <mergeCell ref="V113:AB114"/>
    <mergeCell ref="AC113:AL114"/>
    <mergeCell ref="AM113:AR114"/>
    <mergeCell ref="AS113:AX114"/>
    <mergeCell ref="BB115:BD115"/>
    <mergeCell ref="BE115:BG115"/>
    <mergeCell ref="BH115:BM115"/>
    <mergeCell ref="BB120:BD120"/>
    <mergeCell ref="BE120:BG120"/>
    <mergeCell ref="BH120:BM120"/>
    <mergeCell ref="A77:Q77"/>
    <mergeCell ref="R77:AJ77"/>
    <mergeCell ref="AK77:AN77"/>
    <mergeCell ref="AO77:AT77"/>
    <mergeCell ref="AU77:AZ77"/>
    <mergeCell ref="BA77:BG77"/>
    <mergeCell ref="A78:Q78"/>
    <mergeCell ref="BA78:BG78"/>
    <mergeCell ref="R78:AJ78"/>
    <mergeCell ref="AK78:AN78"/>
    <mergeCell ref="A79:Q79"/>
    <mergeCell ref="R79:AJ79"/>
    <mergeCell ref="AK79:AN79"/>
    <mergeCell ref="A80:Q80"/>
    <mergeCell ref="R80:AJ80"/>
    <mergeCell ref="R82:AJ82"/>
    <mergeCell ref="AK82:AN82"/>
    <mergeCell ref="A81:Q81"/>
    <mergeCell ref="R81:AJ81"/>
    <mergeCell ref="AK81:AN81"/>
    <mergeCell ref="AO81:AT81"/>
    <mergeCell ref="AU81:AZ81"/>
    <mergeCell ref="BA81:BG81"/>
    <mergeCell ref="A82:Q82"/>
    <mergeCell ref="BA82:BG82"/>
    <mergeCell ref="AO82:AT82"/>
    <mergeCell ref="AU82:AZ82"/>
    <mergeCell ref="R83:AJ83"/>
    <mergeCell ref="AK83:AN83"/>
    <mergeCell ref="AO83:AT83"/>
    <mergeCell ref="AU83:AZ83"/>
    <mergeCell ref="BA83:BG83"/>
    <mergeCell ref="A83:Q83"/>
    <mergeCell ref="A84:Q84"/>
    <mergeCell ref="R84:AJ84"/>
    <mergeCell ref="AK84:AN84"/>
    <mergeCell ref="AO84:AT84"/>
    <mergeCell ref="AU84:AZ84"/>
    <mergeCell ref="BA84:BG84"/>
    <mergeCell ref="A85:Q85"/>
    <mergeCell ref="R85:AJ85"/>
    <mergeCell ref="AK85:AN85"/>
    <mergeCell ref="AO85:AT85"/>
    <mergeCell ref="AU85:AZ85"/>
    <mergeCell ref="BA85:BG85"/>
    <mergeCell ref="BH85:BM85"/>
    <mergeCell ref="A86:Q86"/>
    <mergeCell ref="R86:AJ86"/>
    <mergeCell ref="AK86:AN86"/>
    <mergeCell ref="AO86:AT86"/>
    <mergeCell ref="AU86:AZ86"/>
    <mergeCell ref="BA86:BG86"/>
    <mergeCell ref="BH86:BM86"/>
    <mergeCell ref="AO74:AT74"/>
    <mergeCell ref="AU74:AZ74"/>
    <mergeCell ref="AO75:AT75"/>
    <mergeCell ref="AU75:AZ75"/>
    <mergeCell ref="BA75:BG75"/>
    <mergeCell ref="A73:Q73"/>
    <mergeCell ref="R73:AJ73"/>
    <mergeCell ref="AK73:AN73"/>
    <mergeCell ref="AO73:AT73"/>
    <mergeCell ref="AU73:AZ73"/>
    <mergeCell ref="BA73:BG73"/>
    <mergeCell ref="A74:Q74"/>
    <mergeCell ref="BA74:BG74"/>
    <mergeCell ref="AK76:AN76"/>
    <mergeCell ref="AO76:AT76"/>
    <mergeCell ref="AU76:AZ76"/>
    <mergeCell ref="BA76:BG76"/>
    <mergeCell ref="R74:AJ74"/>
    <mergeCell ref="AK74:AN74"/>
    <mergeCell ref="A75:Q75"/>
    <mergeCell ref="R75:AJ75"/>
    <mergeCell ref="AK75:AN75"/>
    <mergeCell ref="A76:Q76"/>
    <mergeCell ref="R76:AJ76"/>
    <mergeCell ref="AO78:AT78"/>
    <mergeCell ref="AU78:AZ78"/>
    <mergeCell ref="AO79:AT79"/>
    <mergeCell ref="AU79:AZ79"/>
    <mergeCell ref="BA79:BG79"/>
    <mergeCell ref="AK80:AN80"/>
    <mergeCell ref="AO80:AT80"/>
    <mergeCell ref="AU80:AZ80"/>
    <mergeCell ref="BA80:BG80"/>
    <mergeCell ref="A89:Q89"/>
    <mergeCell ref="A90:Q90"/>
    <mergeCell ref="R90:AJ90"/>
    <mergeCell ref="AK90:AN90"/>
    <mergeCell ref="AO90:AT90"/>
    <mergeCell ref="AU90:AZ90"/>
    <mergeCell ref="BA90:BG90"/>
    <mergeCell ref="AO88:AT88"/>
    <mergeCell ref="AU88:AZ88"/>
    <mergeCell ref="R89:AJ89"/>
    <mergeCell ref="AK89:AN89"/>
    <mergeCell ref="AO89:AT89"/>
    <mergeCell ref="AU89:AZ89"/>
    <mergeCell ref="BA89:BG89"/>
    <mergeCell ref="BB104:BD104"/>
    <mergeCell ref="BE104:BG104"/>
    <mergeCell ref="BH104:BM104"/>
    <mergeCell ref="R104:U104"/>
    <mergeCell ref="V104:AB104"/>
    <mergeCell ref="AC104:AL104"/>
    <mergeCell ref="AM104:AR104"/>
    <mergeCell ref="AS104:AX104"/>
    <mergeCell ref="AY104:BA104"/>
    <mergeCell ref="A105:BM105"/>
    <mergeCell ref="BB130:BD130"/>
    <mergeCell ref="BE130:BG130"/>
    <mergeCell ref="BH130:BM130"/>
    <mergeCell ref="R130:U130"/>
    <mergeCell ref="V130:AB130"/>
    <mergeCell ref="AC130:AL130"/>
    <mergeCell ref="AM130:AR130"/>
    <mergeCell ref="AS130:AX130"/>
    <mergeCell ref="AY130:BA130"/>
    <mergeCell ref="A131:BM131"/>
    <mergeCell ref="R125:U125"/>
    <mergeCell ref="V125:AB125"/>
    <mergeCell ref="AC125:AL125"/>
    <mergeCell ref="AM125:AR125"/>
    <mergeCell ref="AS125:AX125"/>
    <mergeCell ref="AY125:BA125"/>
    <mergeCell ref="A126:BM126"/>
    <mergeCell ref="A125:Q125"/>
    <mergeCell ref="A128:Q129"/>
    <mergeCell ref="R128:U129"/>
    <mergeCell ref="V128:AB129"/>
    <mergeCell ref="AC128:AL129"/>
    <mergeCell ref="AM128:AR129"/>
    <mergeCell ref="AS128:AX129"/>
    <mergeCell ref="AS120:AX120"/>
    <mergeCell ref="AY120:BA120"/>
    <mergeCell ref="AY118:BG118"/>
    <mergeCell ref="BH118:BM119"/>
    <mergeCell ref="R120:U120"/>
    <mergeCell ref="V120:AB120"/>
    <mergeCell ref="AC120:AL120"/>
    <mergeCell ref="AM120:AR120"/>
    <mergeCell ref="A121:BM121"/>
    <mergeCell ref="AY123:BG123"/>
    <mergeCell ref="BH123:BM124"/>
    <mergeCell ref="AY124:BA124"/>
    <mergeCell ref="BB124:BD124"/>
    <mergeCell ref="BE124:BG124"/>
    <mergeCell ref="A120:Q120"/>
    <mergeCell ref="A123:Q124"/>
    <mergeCell ref="R123:U124"/>
    <mergeCell ref="V123:AB124"/>
    <mergeCell ref="AC123:AL124"/>
    <mergeCell ref="AM123:AR124"/>
    <mergeCell ref="AS123:AX124"/>
    <mergeCell ref="BB125:BD125"/>
    <mergeCell ref="BE125:BG125"/>
    <mergeCell ref="BH125:BM125"/>
    <mergeCell ref="AY128:BG128"/>
    <mergeCell ref="BH128:BM129"/>
    <mergeCell ref="AY129:BA129"/>
    <mergeCell ref="BB129:BD129"/>
    <mergeCell ref="BE129:BG129"/>
    <mergeCell ref="AY133:BG133"/>
    <mergeCell ref="BH133:BM134"/>
    <mergeCell ref="AY134:BA134"/>
    <mergeCell ref="BB134:BD134"/>
    <mergeCell ref="BE134:BG134"/>
    <mergeCell ref="R140:U140"/>
    <mergeCell ref="V140:AB140"/>
    <mergeCell ref="AC140:AL140"/>
    <mergeCell ref="AM140:AR140"/>
    <mergeCell ref="AS140:AX140"/>
    <mergeCell ref="AY140:BA140"/>
    <mergeCell ref="A141:BM141"/>
    <mergeCell ref="AY145:BA145"/>
    <mergeCell ref="BB145:BD145"/>
    <mergeCell ref="BE145:BG145"/>
    <mergeCell ref="A140:Q140"/>
    <mergeCell ref="A144:Q145"/>
    <mergeCell ref="R144:U145"/>
    <mergeCell ref="V144:AB145"/>
    <mergeCell ref="AC144:AL145"/>
    <mergeCell ref="AM144:AR145"/>
    <mergeCell ref="AS144:AX145"/>
    <mergeCell ref="AS146:AX146"/>
    <mergeCell ref="AY146:BA146"/>
    <mergeCell ref="AY144:BG144"/>
    <mergeCell ref="BH144:BM145"/>
    <mergeCell ref="A146:Q146"/>
    <mergeCell ref="R146:U146"/>
    <mergeCell ref="V146:AB146"/>
    <mergeCell ref="AC146:AL146"/>
    <mergeCell ref="AM146:AR146"/>
    <mergeCell ref="BH146:BM146"/>
    <mergeCell ref="AY149:BG149"/>
    <mergeCell ref="BH149:BM150"/>
    <mergeCell ref="AY150:BA150"/>
    <mergeCell ref="BB150:BD150"/>
    <mergeCell ref="BE150:BG150"/>
    <mergeCell ref="BB146:BD146"/>
    <mergeCell ref="BE146:BG146"/>
    <mergeCell ref="A147:BM147"/>
    <mergeCell ref="A149:Q150"/>
    <mergeCell ref="R149:U150"/>
    <mergeCell ref="V149:AB150"/>
    <mergeCell ref="AC149:AL150"/>
    <mergeCell ref="A130:Q130"/>
    <mergeCell ref="A133:Q134"/>
    <mergeCell ref="R133:U134"/>
    <mergeCell ref="V133:AB134"/>
    <mergeCell ref="AC133:AL134"/>
    <mergeCell ref="AM133:AR134"/>
    <mergeCell ref="AS133:AX134"/>
    <mergeCell ref="BB135:BD135"/>
    <mergeCell ref="BE135:BG135"/>
    <mergeCell ref="BH135:BM135"/>
    <mergeCell ref="R135:U135"/>
    <mergeCell ref="V135:AB135"/>
    <mergeCell ref="AC135:AL135"/>
    <mergeCell ref="AM135:AR135"/>
    <mergeCell ref="AS135:AX135"/>
    <mergeCell ref="AY135:BA135"/>
    <mergeCell ref="A136:BM136"/>
    <mergeCell ref="AY138:BG138"/>
    <mergeCell ref="BH138:BM139"/>
    <mergeCell ref="AY139:BA139"/>
    <mergeCell ref="BB139:BD139"/>
    <mergeCell ref="BE139:BG139"/>
    <mergeCell ref="A135:Q135"/>
    <mergeCell ref="A138:Q139"/>
    <mergeCell ref="R138:U139"/>
    <mergeCell ref="V138:AB139"/>
    <mergeCell ref="AC138:AL139"/>
    <mergeCell ref="AM138:AR139"/>
    <mergeCell ref="AS138:AX139"/>
    <mergeCell ref="BB140:BD140"/>
    <mergeCell ref="BE140:BG140"/>
    <mergeCell ref="BH140:BM140"/>
    <mergeCell ref="AM149:AR150"/>
    <mergeCell ref="AS149:AX150"/>
    <mergeCell ref="A151:Q151"/>
    <mergeCell ref="R151:U151"/>
    <mergeCell ref="V151:AB151"/>
    <mergeCell ref="AC151:AL151"/>
    <mergeCell ref="AM151:AR151"/>
    <mergeCell ref="AM165:AR166"/>
    <mergeCell ref="AS165:AX166"/>
    <mergeCell ref="AY165:BG165"/>
    <mergeCell ref="BH165:BM166"/>
    <mergeCell ref="AY166:BA166"/>
    <mergeCell ref="BB166:BD166"/>
    <mergeCell ref="BE166:BG166"/>
    <mergeCell ref="AC165:AL166"/>
    <mergeCell ref="AM167:AR167"/>
    <mergeCell ref="AS167:AX167"/>
    <mergeCell ref="AY167:BA167"/>
    <mergeCell ref="BB167:BD167"/>
    <mergeCell ref="BE167:BG167"/>
    <mergeCell ref="BH167:BM167"/>
    <mergeCell ref="R154:U155"/>
    <mergeCell ref="V154:AB155"/>
    <mergeCell ref="A156:Q156"/>
    <mergeCell ref="R156:U156"/>
    <mergeCell ref="V156:AB156"/>
    <mergeCell ref="R160:U161"/>
    <mergeCell ref="V160:AB161"/>
    <mergeCell ref="A160:Q161"/>
    <mergeCell ref="A162:Q162"/>
    <mergeCell ref="R162:U162"/>
    <mergeCell ref="V162:AB162"/>
    <mergeCell ref="A165:Q166"/>
    <mergeCell ref="R165:U166"/>
    <mergeCell ref="V165:AB166"/>
    <mergeCell ref="AM170:AR171"/>
    <mergeCell ref="AS170:AX171"/>
    <mergeCell ref="A167:Q167"/>
    <mergeCell ref="R167:U167"/>
    <mergeCell ref="V167:AB167"/>
    <mergeCell ref="A170:Q171"/>
    <mergeCell ref="R170:U171"/>
    <mergeCell ref="V170:AB171"/>
    <mergeCell ref="AC170:AL171"/>
    <mergeCell ref="BB172:BD172"/>
    <mergeCell ref="BE172:BG172"/>
    <mergeCell ref="A172:Q172"/>
    <mergeCell ref="R172:U172"/>
    <mergeCell ref="V172:AB172"/>
    <mergeCell ref="AC172:AL172"/>
    <mergeCell ref="AM172:AR172"/>
    <mergeCell ref="AS172:AX172"/>
    <mergeCell ref="AY172:BA172"/>
    <mergeCell ref="AS151:AX151"/>
    <mergeCell ref="AY151:BA151"/>
    <mergeCell ref="BB151:BD151"/>
    <mergeCell ref="BE151:BG151"/>
    <mergeCell ref="BH151:BM151"/>
    <mergeCell ref="A152:BM152"/>
    <mergeCell ref="A154:Q155"/>
    <mergeCell ref="BH154:BM155"/>
    <mergeCell ref="BB156:BD156"/>
    <mergeCell ref="BE156:BG156"/>
    <mergeCell ref="BH156:BM156"/>
    <mergeCell ref="A157:BM157"/>
    <mergeCell ref="AY160:BG160"/>
    <mergeCell ref="BH160:BM161"/>
    <mergeCell ref="AY161:BA161"/>
    <mergeCell ref="BB161:BD161"/>
    <mergeCell ref="BE161:BG161"/>
    <mergeCell ref="AS154:AX155"/>
    <mergeCell ref="AY154:BG154"/>
    <mergeCell ref="AY155:BA155"/>
    <mergeCell ref="BB155:BD155"/>
    <mergeCell ref="BE155:BG155"/>
    <mergeCell ref="AS156:AX156"/>
    <mergeCell ref="AY156:BA156"/>
    <mergeCell ref="AC162:AL162"/>
    <mergeCell ref="AM162:AR162"/>
    <mergeCell ref="AS162:AX162"/>
    <mergeCell ref="AY162:BA162"/>
    <mergeCell ref="BB162:BD162"/>
    <mergeCell ref="BE162:BG162"/>
    <mergeCell ref="BH162:BM162"/>
    <mergeCell ref="A163:BM163"/>
    <mergeCell ref="AC154:AL155"/>
    <mergeCell ref="AM154:AR155"/>
    <mergeCell ref="AC156:AL156"/>
    <mergeCell ref="AM156:AR156"/>
    <mergeCell ref="AC160:AL161"/>
    <mergeCell ref="AM160:AR161"/>
    <mergeCell ref="AS160:AX161"/>
    <mergeCell ref="AC167:AL167"/>
    <mergeCell ref="A168:BM168"/>
    <mergeCell ref="AY170:BG170"/>
    <mergeCell ref="BH170:BM171"/>
    <mergeCell ref="AY171:BA171"/>
    <mergeCell ref="BB171:BD171"/>
    <mergeCell ref="BE171:BG171"/>
    <mergeCell ref="BB182:BD182"/>
    <mergeCell ref="BE182:BG182"/>
    <mergeCell ref="BH182:BM182"/>
    <mergeCell ref="AY185:BG185"/>
    <mergeCell ref="BH185:BM186"/>
    <mergeCell ref="AY186:BA186"/>
    <mergeCell ref="BB186:BD186"/>
    <mergeCell ref="BE186:BG186"/>
    <mergeCell ref="R180:U181"/>
    <mergeCell ref="V180:AB181"/>
    <mergeCell ref="R185:U186"/>
    <mergeCell ref="V185:AB186"/>
    <mergeCell ref="AC185:AL186"/>
    <mergeCell ref="AM185:AR186"/>
    <mergeCell ref="AS185:AX186"/>
    <mergeCell ref="AY187:BA187"/>
    <mergeCell ref="BB187:BD187"/>
    <mergeCell ref="BE187:BG187"/>
    <mergeCell ref="BH187:BM187"/>
    <mergeCell ref="A185:Q186"/>
    <mergeCell ref="R187:U187"/>
    <mergeCell ref="V187:AB187"/>
    <mergeCell ref="AC187:AL187"/>
    <mergeCell ref="AM187:AR187"/>
    <mergeCell ref="AS187:AX187"/>
    <mergeCell ref="A188:BM188"/>
    <mergeCell ref="BH172:BM172"/>
    <mergeCell ref="A173:BM173"/>
    <mergeCell ref="R175:U176"/>
    <mergeCell ref="V175:AB176"/>
    <mergeCell ref="AC175:AL176"/>
    <mergeCell ref="AM175:AR176"/>
    <mergeCell ref="BH175:BM176"/>
    <mergeCell ref="BB177:BD177"/>
    <mergeCell ref="BE177:BG177"/>
    <mergeCell ref="BH177:BM177"/>
    <mergeCell ref="A178:BM178"/>
    <mergeCell ref="AS175:AX176"/>
    <mergeCell ref="AY175:BG175"/>
    <mergeCell ref="AY176:BA176"/>
    <mergeCell ref="BB176:BD176"/>
    <mergeCell ref="BE176:BG176"/>
    <mergeCell ref="AS177:AX177"/>
    <mergeCell ref="AY177:BA177"/>
    <mergeCell ref="AC180:AL181"/>
    <mergeCell ref="AM180:AR181"/>
    <mergeCell ref="AS180:AX181"/>
    <mergeCell ref="AY180:BG180"/>
    <mergeCell ref="BH180:BM181"/>
    <mergeCell ref="AY181:BA181"/>
    <mergeCell ref="BB181:BD181"/>
    <mergeCell ref="BE181:BG181"/>
    <mergeCell ref="A175:Q176"/>
    <mergeCell ref="A177:Q177"/>
    <mergeCell ref="R177:U177"/>
    <mergeCell ref="V177:AB177"/>
    <mergeCell ref="AC177:AL177"/>
    <mergeCell ref="AM177:AR177"/>
    <mergeCell ref="A180:Q181"/>
    <mergeCell ref="A182:Q182"/>
    <mergeCell ref="R182:U182"/>
    <mergeCell ref="V182:AB182"/>
    <mergeCell ref="AC182:AL182"/>
    <mergeCell ref="AM182:AR182"/>
    <mergeCell ref="AS182:AX182"/>
    <mergeCell ref="AY182:BA182"/>
    <mergeCell ref="A183:BM183"/>
    <mergeCell ref="AY191:BG191"/>
    <mergeCell ref="BH191:BM192"/>
    <mergeCell ref="AY192:BA192"/>
    <mergeCell ref="BB192:BD192"/>
    <mergeCell ref="BE192:BG192"/>
    <mergeCell ref="A187:Q187"/>
    <mergeCell ref="A191:Q192"/>
    <mergeCell ref="R191:U192"/>
    <mergeCell ref="V191:AB192"/>
    <mergeCell ref="AC191:AL192"/>
    <mergeCell ref="AM191:AR192"/>
    <mergeCell ref="AS191:AX192"/>
    <mergeCell ref="BB193:BD193"/>
    <mergeCell ref="BE193:BG193"/>
    <mergeCell ref="BH193:BM193"/>
    <mergeCell ref="R193:U193"/>
    <mergeCell ref="V193:AB193"/>
    <mergeCell ref="AC193:AL193"/>
    <mergeCell ref="AM193:AR193"/>
    <mergeCell ref="AS193:AX193"/>
    <mergeCell ref="AY193:BA193"/>
    <mergeCell ref="A194:BM194"/>
    <mergeCell ref="AY196:BG196"/>
    <mergeCell ref="BH196:BM197"/>
    <mergeCell ref="AY197:BA197"/>
    <mergeCell ref="BB197:BD197"/>
    <mergeCell ref="BE197:BG197"/>
    <mergeCell ref="BB198:BD198"/>
    <mergeCell ref="BE198:BG198"/>
    <mergeCell ref="BH198:BM198"/>
    <mergeCell ref="A198:Q198"/>
    <mergeCell ref="R198:U198"/>
    <mergeCell ref="V198:AB198"/>
    <mergeCell ref="AC198:AL198"/>
    <mergeCell ref="AM198:AR198"/>
    <mergeCell ref="AS198:AX198"/>
    <mergeCell ref="AY198:BA198"/>
    <mergeCell ref="A199:BM199"/>
    <mergeCell ref="A193:Q193"/>
    <mergeCell ref="A196:Q197"/>
    <mergeCell ref="R196:U197"/>
    <mergeCell ref="V196:AB197"/>
    <mergeCell ref="AC196:AL197"/>
    <mergeCell ref="AM196:AR197"/>
    <mergeCell ref="AS196:AX197"/>
    <mergeCell ref="BB220:BD220"/>
    <mergeCell ref="BE220:BG220"/>
    <mergeCell ref="BH220:BM220"/>
    <mergeCell ref="R220:U220"/>
    <mergeCell ref="V220:AB220"/>
    <mergeCell ref="AC220:AL220"/>
    <mergeCell ref="AM220:AR220"/>
    <mergeCell ref="AS220:AX220"/>
    <mergeCell ref="AY220:BA220"/>
    <mergeCell ref="A221:BM221"/>
  </mergeCells>
  <conditionalFormatting sqref="A36:L36">
    <cfRule type="expression" dxfId="0" priority="1">
      <formula>#REF!="Técnico (1 a 2 años)"</formula>
    </cfRule>
  </conditionalFormatting>
  <conditionalFormatting sqref="A36:L36">
    <cfRule type="expression" dxfId="0" priority="2">
      <formula>#REF!="Técnico (3 a 4 años)"</formula>
    </cfRule>
  </conditionalFormatting>
  <conditionalFormatting sqref="A36:L36">
    <cfRule type="expression" dxfId="0" priority="3">
      <formula>#REF!="Egresado"</formula>
    </cfRule>
  </conditionalFormatting>
  <conditionalFormatting sqref="A36:L36">
    <cfRule type="expression" dxfId="0" priority="4">
      <formula>#REF!="Bachiller"</formula>
    </cfRule>
  </conditionalFormatting>
  <conditionalFormatting sqref="A36:L36">
    <cfRule type="expression" dxfId="0" priority="5">
      <formula>#REF!="Secundaria Completa"</formula>
    </cfRule>
  </conditionalFormatting>
  <conditionalFormatting sqref="BA325:BA327">
    <cfRule type="expression" dxfId="1" priority="6">
      <formula>$AR325="NO"</formula>
    </cfRule>
  </conditionalFormatting>
  <conditionalFormatting sqref="A37:A39">
    <cfRule type="expression" dxfId="2" priority="7">
      <formula>#REF!="Técnico (1 a 2 años)"</formula>
    </cfRule>
  </conditionalFormatting>
  <conditionalFormatting sqref="A37:A39">
    <cfRule type="expression" dxfId="2" priority="8">
      <formula>#REF!="Técnico (3 a 4 años)"</formula>
    </cfRule>
  </conditionalFormatting>
  <conditionalFormatting sqref="A37:A39">
    <cfRule type="expression" dxfId="2" priority="9">
      <formula>#REF!="Egresado"</formula>
    </cfRule>
  </conditionalFormatting>
  <conditionalFormatting sqref="A37:A39">
    <cfRule type="expression" dxfId="2" priority="10">
      <formula>#REF!="Bachiller"</formula>
    </cfRule>
  </conditionalFormatting>
  <conditionalFormatting sqref="A37:A39">
    <cfRule type="expression" dxfId="2" priority="11">
      <formula>#REF!="Secundaria Completa"</formula>
    </cfRule>
  </conditionalFormatting>
  <conditionalFormatting sqref="AV37:AV39">
    <cfRule type="expression" dxfId="3" priority="12">
      <formula>$A37="NO"</formula>
    </cfRule>
  </conditionalFormatting>
  <conditionalFormatting sqref="AV37:AV39">
    <cfRule type="expression" dxfId="3" priority="13">
      <formula>$A37="Carrera sin colegio profesional"</formula>
    </cfRule>
  </conditionalFormatting>
  <conditionalFormatting sqref="M37:AK37">
    <cfRule type="expression" dxfId="4" priority="14">
      <formula>$A$37="Carrera sin colegio profesional"</formula>
    </cfRule>
  </conditionalFormatting>
  <conditionalFormatting sqref="M37:AK37">
    <cfRule type="expression" dxfId="4" priority="15">
      <formula>$A$37="NO"</formula>
    </cfRule>
  </conditionalFormatting>
  <conditionalFormatting sqref="M38:AK38">
    <cfRule type="expression" dxfId="4" priority="16">
      <formula>$A$38="Carrera sin colegio profesional"</formula>
    </cfRule>
  </conditionalFormatting>
  <conditionalFormatting sqref="M38:AK38">
    <cfRule type="expression" dxfId="4" priority="17">
      <formula>$A$38="NO"</formula>
    </cfRule>
  </conditionalFormatting>
  <conditionalFormatting sqref="M39:AK39">
    <cfRule type="expression" dxfId="4" priority="18">
      <formula>$A$39="Carrera sin colegio profesional"</formula>
    </cfRule>
  </conditionalFormatting>
  <conditionalFormatting sqref="M39:AK39">
    <cfRule type="expression" dxfId="4" priority="19">
      <formula>$A$39="NO"</formula>
    </cfRule>
  </conditionalFormatting>
  <conditionalFormatting sqref="AL37:BG37">
    <cfRule type="expression" dxfId="5" priority="20">
      <formula>$A$37="Carrera sin colegio profesional"</formula>
    </cfRule>
  </conditionalFormatting>
  <conditionalFormatting sqref="AL37:BG37">
    <cfRule type="expression" dxfId="5" priority="21">
      <formula>$A$37="NO"</formula>
    </cfRule>
  </conditionalFormatting>
  <conditionalFormatting sqref="AL38:BG38">
    <cfRule type="expression" dxfId="5" priority="22">
      <formula>$A$38="Carrera sin colegio profesional"</formula>
    </cfRule>
  </conditionalFormatting>
  <conditionalFormatting sqref="AL38:BG38">
    <cfRule type="expression" dxfId="5" priority="23">
      <formula>$A$38="NO"</formula>
    </cfRule>
  </conditionalFormatting>
  <conditionalFormatting sqref="AL39:BG39">
    <cfRule type="expression" dxfId="5" priority="24">
      <formula>$A$39="Carrera sin colegio profesional"</formula>
    </cfRule>
  </conditionalFormatting>
  <conditionalFormatting sqref="AL39:BG39">
    <cfRule type="expression" dxfId="5" priority="25">
      <formula>$A$39="NO"</formula>
    </cfRule>
  </conditionalFormatting>
  <conditionalFormatting sqref="BH37:BM39">
    <cfRule type="expression" dxfId="6" priority="26">
      <formula>$A37="Carrera sin colegio profesional"</formula>
    </cfRule>
  </conditionalFormatting>
  <conditionalFormatting sqref="BH37:BM39">
    <cfRule type="expression" dxfId="6" priority="27">
      <formula>$A37="NO"</formula>
    </cfRule>
  </conditionalFormatting>
  <conditionalFormatting sqref="AO30:AZ32 AO44:AU47 AO52:AU58 AO63:AU90">
    <cfRule type="expression" dxfId="1" priority="28">
      <formula>OR($BO$44="PINTAR",$AO$44&gt;#REF!,$AU$44&gt;#REF!)</formula>
    </cfRule>
  </conditionalFormatting>
  <conditionalFormatting sqref="BA5:BM5">
    <cfRule type="expression" dxfId="7" priority="29">
      <formula>$BA$5="SELECCIONE DOCUMENTO DE IDENTIDAD"</formula>
    </cfRule>
  </conditionalFormatting>
  <dataValidations>
    <dataValidation type="list" allowBlank="1" showInputMessage="1" prompt="INGRESE la ESPECIALIDAD u OBJETO del programa formativo." sqref="A30:A32">
      <formula1>Listas!$G$518:$G$1424</formula1>
    </dataValidation>
    <dataValidation type="list" allowBlank="1" showInputMessage="1" showErrorMessage="1" prompt="SELECCIONE el ámbito al que pertenece la Entidad o Empresa consignada." sqref="R99 R104 R109 R115 R120 R125 R130 R135 R140 R146 R151 R156 R162 R167 R172 R177 R182 R187 R193 R198 R215 R220 R225 R230 R235 R241 R246 R251 R256 R261 R267 R272 R277 R282 R287 R292 R298 R303 R308 R313">
      <formula1>Listas!$U$2:$U$4</formula1>
    </dataValidation>
    <dataValidation type="date" operator="lessThanOrEqual" allowBlank="1" showInputMessage="1" showErrorMessage="1" prompt="INGRESE la fecha de inicio del programa formativo en formato DD/MM/AAAA" sqref="AO44:AO47 AO52:AO58 AO63:AO90">
      <formula1>TODAY()</formula1>
    </dataValidation>
    <dataValidation type="list" allowBlank="1" showErrorMessage="1" sqref="R24">
      <formula1>Listas!$AH$3:$AH$5</formula1>
    </dataValidation>
    <dataValidation type="list" allowBlank="1" showErrorMessage="1" sqref="AV37:AV39 AR325:AR327">
      <formula1>Listas!$Z$2:$Z$4</formula1>
    </dataValidation>
    <dataValidation type="custom" allowBlank="1" showInputMessage="1" showErrorMessage="1" prompt="INGRESE su número de celular de contacto, al cual se le comunicará información relevante del presente Concurso Público de Méritos." sqref="AZ15">
      <formula1>AND((LEN(AZ15)=9)=TRUE,(LEFT(AZ15,1)="9")=TRUE)</formula1>
    </dataValidation>
    <dataValidation type="list" allowBlank="1" showInputMessage="1" showErrorMessage="1" prompt="Por favor, SELECCIONE una de las opciones brindadas." sqref="BA325:BA327">
      <formula1>Listas!$AD$2:$AD$5</formula1>
    </dataValidation>
    <dataValidation type="list" allowBlank="1" showInputMessage="1" showErrorMessage="1" prompt="Luego de seleccionar su Departamento de residencia actual, SELECCIONE su Provincia de residencia actual." sqref="W9">
      <formula1>INDIRECT(VLOOKUP($A$9,UBICGEO!$B$2:$C$198,2,FALSE))</formula1>
    </dataValidation>
    <dataValidation type="list" allowBlank="1" showInputMessage="1" showErrorMessage="1" prompt="SELECCIONE su condición en el programa formativo." sqref="BA52:BA58 BA63:BA90">
      <formula1>Listas!$S$2:$S$4</formula1>
    </dataValidation>
    <dataValidation type="date" operator="lessThanOrEqual" allowBlank="1" showInputMessage="1" showErrorMessage="1" prompt="INGRESE la fecha de inicio de la experiencia laboral en formato DD/MM/AAAA." sqref="AM99 AS99 AM104 AS104 AM109 AM115 AM120 AM125 AM130 AM135 AM140 AM146 AM151 AM156 AM162 AM167 AM172 AM177 AM182 AM187 AM193 AM198 AM215 AS215 AM220 AS220 AM225 AS225 AM230 AS230 AM235 AS235 AM241 AS241 AM246 AS246 AM251 AS251 AM256 AS256 AM261 AS261 AM267 AS267 AM272 AS272 AM277 AS277 AM282 AS282 AM287 AS287 AM292 AS292 AM298 AS298 AM303 AS303 AM308 AS308 AM313 AS313">
      <formula1>TODAY()</formula1>
    </dataValidation>
    <dataValidation type="date" operator="greaterThan" allowBlank="1" showInputMessage="1" showErrorMessage="1" prompt="INGRESE la fecha de fin del programa formativo en formato DD/MM/AAAA" sqref="AU44:AU47 AU52:AU58 AU63:AU90">
      <formula1>AO44</formula1>
    </dataValidation>
    <dataValidation type="date" operator="lessThanOrEqual" allowBlank="1" showInputMessage="1" showErrorMessage="1" prompt="INGRESE la fecha de egreso de su formación académica en formato DD/MM/AAAA" sqref="AU30:AU32">
      <formula1>TODAY()</formula1>
    </dataValidation>
    <dataValidation type="custom" allowBlank="1" showInputMessage="1" showErrorMessage="1" prompt="INGRESE su correo electrónico de contacto, al cual se le comunicará información relevante del presente Concurso Público de Méritos." sqref="P15">
      <formula1>COUNTIF(P15,"*@*")=1</formula1>
    </dataValidation>
    <dataValidation type="custom" allowBlank="1" showInputMessage="1" showErrorMessage="1" prompt="RECUERDE SELECCIONAR - EL TIPO DE DOCUMENTO DE IDENTIDAD EN LA CELDA SUPERIOR._x000a_INGRESE su número de DOCUMENTO DE IDENTIDAD:_x000a_Para DNI, colocar ocho (8) dígitos._x000a_Para C.EXTRANJERÍA, colocar doce (12) dígitos." sqref="BA6">
      <formula1>IF(BA5="DNI",LEN(BA6)=8,LEN(BA6)=12)</formula1>
    </dataValidation>
    <dataValidation type="list" allowBlank="1" showErrorMessage="1" sqref="A37:A39">
      <formula1>Listas!$Z$2:$Z$5</formula1>
    </dataValidation>
    <dataValidation type="list" allowBlank="1" showInputMessage="1" showErrorMessage="1" prompt="Luego de seleccionar su Departamento y Provincia de residencia actual, SELECCIONE su Distrito de residencia actual." sqref="AR9">
      <formula1>INDIRECT(VLOOKUP($W$9,UBICGEO!$H$2:$I$1876,2,FALSE))</formula1>
    </dataValidation>
    <dataValidation type="list" allowBlank="1" showErrorMessage="1" sqref="R23">
      <formula1>Listas!$AG$3:$AG$5</formula1>
    </dataValidation>
    <dataValidation type="list" allowBlank="1" showInputMessage="1" showErrorMessage="1" prompt="SELECCIONE su condición actual en el programa formativo." sqref="BA44:BA47">
      <formula1>Listas!$Q$2:$Q$6</formula1>
    </dataValidation>
    <dataValidation type="list" allowBlank="1" showInputMessage="1" showErrorMessage="1" prompt="SELECCIONE su nivel de instrucción._x000a_Deberá seleccionar su nivel de instrucción conforme al perfil del Concurso Público de Méritos al cual postula." sqref="AO30:AO32">
      <formula1>Listas!$I$519:$I$523</formula1>
    </dataValidation>
    <dataValidation type="list" allowBlank="1" showInputMessage="1" showErrorMessage="1" prompt="SELECCIONE su Departamento de residencia actual." sqref="A9">
      <formula1>UBICGEO!$A$2:$A$27</formula1>
    </dataValidation>
    <dataValidation type="custom" allowBlank="1" showInputMessage="1" showErrorMessage="1" prompt="INGRESE su número teléfono de contacto, al cual se le comunicará información relevante del presente Concurso Público de Méritos." sqref="G18">
      <formula1>AND(GTE(LEN(G18),MIN((6),(7))),LTE(LEN(G18),MAX((6),(7))))</formula1>
    </dataValidation>
    <dataValidation type="list" allowBlank="1" showInputMessage="1" showErrorMessage="1" prompt="SELECCIONE el prefijo de su teléfono de contacto, al cual se le comunicará información relevante del presente Concurso Público de Méritos." sqref="A18">
      <formula1>Listas!$M$518:$M$542</formula1>
    </dataValidation>
    <dataValidation type="list" allowBlank="1" showInputMessage="1" showErrorMessage="1" prompt="Por favor, SELECCIONE una de las opciones brindadas." sqref="BA329:BA333">
      <formula1>Listas!$X$2:$X$5</formula1>
    </dataValidation>
    <dataValidation type="date" allowBlank="1" showInputMessage="1" showErrorMessage="1" prompt="INGRESE su fecha de nacimiento en formato DD/MM/AAAA." sqref="AR6">
      <formula1>1.0</formula1>
      <formula2>TODAY()-6570</formula2>
    </dataValidation>
    <dataValidation type="decimal" operator="greaterThanOrEqual" allowBlank="1" showInputMessage="1" showErrorMessage="1" prompt="INGRESE el número de horas del programa formativo." sqref="AK52:AK58 AK63:AK90">
      <formula1>1.0</formula1>
    </dataValidation>
    <dataValidation type="custom" allowBlank="1" showInputMessage="1" showErrorMessage="1" prompt="INGRESE su correo electrónico de contacto, al cual se le comunicará información relevante del presente Concurso Público de Méritos." sqref="P18">
      <formula1>AND((COUNTIF($P$15:$AY$18,P15)=1)=TRUE,(COUNTIF(P18,"*@*")=1)=TRUE)</formula1>
    </dataValidation>
    <dataValidation type="list" allowBlank="1" showErrorMessage="1" sqref="BA5">
      <formula1>"SELECCIONE DOCUMENTO DE IDENTIDAD,DNI,C.EXTRANJERÍA"</formula1>
    </dataValidation>
    <dataValidation type="list" allowBlank="1" showInputMessage="1" showErrorMessage="1" prompt="SELECCIONE el régimen laboral al que perteneció dentro de la Entidad o Empresa consignada." sqref="V99 V104 V109 V115 V120 V125 V130 V135 V140 V146 V151 V156 V162 V167 V172 V177 V182 V187 V193 V198 V215 V220 V225 V230 V235 V241 V246 V251 V256 V261 V267 V272 V277 V282 V287 V292 V298 V303 V308 V313">
      <formula1>Listas!$AF$2:$AF$11</formula1>
    </dataValidation>
    <dataValidation type="date" allowBlank="1" showInputMessage="1" showErrorMessage="1" prompt="INGRESE la fecha de culminación de la experiencia laboral en formato DD/MM/AAAA." sqref="AS109 AS115 AS120 AS125 AS130 AS135 AS140 AS146 AS151 AS156 AS162 AS167 AS172 AS177 AS182 AS187 AS193 AS198">
      <formula1>AM109</formula1>
      <formula2>TODAY()</formula2>
    </dataValidation>
    <dataValidation type="custom" allowBlank="1" showInputMessage="1" showErrorMessage="1" prompt="INGRESE su número de Registro Único de Contribuyentes - RUC de 11 dígitos, en caso se encuentre registrado." sqref="A15">
      <formula1>EQ(LEN(A15),(11))</formula1>
    </dataValidation>
    <dataValidation type="list" allowBlank="1" showInputMessage="1" showErrorMessage="1" prompt="SELECCIONE su grado académico._x000a_Deberá seleccionar el grado académico conforme al perfil del Concurso Público de Méritos al cual postula." sqref="BA30:BA32">
      <formula1>OFFSET(Listas!$AV:$AV,MATCH($AO$30,Listas!$AV:$AV,0)-1,1,COUNTIF(Listas!$AV:$AV,AO30),1)</formula1>
    </dataValidation>
    <dataValidation type="custom" allowBlank="1" showInputMessage="1" showErrorMessage="1" prompt="INGRESE su número de celular de contacto, al cual se le comunicará información relevante del presente Concurso Público de Méritos." sqref="AZ18">
      <formula1>AND((COUNTIF($AZ$15:$AZ$18,AZ15)=1)=TRUE,(LEN(AZ18)=9)=TRUE,(LEFT(AZ18,1))="9")</formula1>
    </dataValidation>
  </dataValidations>
  <printOptions horizontalCentered="1"/>
  <pageMargins bottom="0.4330708661417323" footer="0.0" header="0.0" left="0.11811023622047245" right="0.11811023622047245" top="0.15748031496062992"/>
  <pageSetup fitToHeight="0" paperSize="9" orientation="portrait"/>
  <headerFooter>
    <oddFooter>&amp;LPágina &amp;P de &amp;RÁrea de Reclutamiento y Selección  Subgerencia de Personal y Compensaciones </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86"/>
    <col customWidth="1" min="2" max="2" width="4.0"/>
    <col customWidth="1" min="3" max="3" width="13.43"/>
    <col customWidth="1" min="4" max="4" width="25.0"/>
    <col customWidth="1" min="5" max="5" width="12.0"/>
    <col customWidth="1" min="6" max="6" width="24.71"/>
    <col customWidth="1" min="7" max="7" width="95.14"/>
    <col customWidth="1" min="8" max="8" width="4.0"/>
    <col customWidth="1" min="9" max="9" width="32.29"/>
    <col customWidth="1" min="10" max="11" width="10.86"/>
    <col customWidth="1" min="12" max="12" width="15.29"/>
    <col customWidth="1" min="13" max="13" width="10.86"/>
    <col customWidth="1" min="14" max="14" width="4.0"/>
    <col customWidth="1" min="15" max="15" width="10.86"/>
    <col customWidth="1" min="16" max="16" width="4.14"/>
    <col customWidth="1" min="17" max="17" width="10.86"/>
    <col customWidth="1" min="18" max="18" width="4.71"/>
    <col customWidth="1" min="19" max="19" width="10.86"/>
    <col customWidth="1" min="20" max="20" width="3.29"/>
    <col customWidth="1" min="21" max="21" width="29.86"/>
    <col customWidth="1" min="22" max="22" width="12.0"/>
    <col customWidth="1" min="23" max="23" width="176.0"/>
    <col customWidth="1" min="24" max="26" width="10.86"/>
    <col customWidth="1" min="27" max="27" width="11.71"/>
    <col customWidth="1" min="28" max="30" width="10.86"/>
    <col customWidth="1" min="31" max="31" width="11.43"/>
    <col customWidth="1" min="32" max="32" width="16.0"/>
    <col customWidth="1" min="33" max="35" width="11.43"/>
    <col customWidth="1" min="36" max="47" width="10.71"/>
    <col customWidth="1" min="48" max="48" width="29.86"/>
    <col customWidth="1" min="49" max="49" width="12.57"/>
    <col customWidth="1" min="50" max="51" width="10.71"/>
  </cols>
  <sheetData>
    <row r="1">
      <c r="A1" s="4" t="s">
        <v>92</v>
      </c>
      <c r="B1" s="4"/>
      <c r="C1" s="4" t="s">
        <v>93</v>
      </c>
      <c r="D1" s="4" t="s">
        <v>94</v>
      </c>
      <c r="E1" s="4" t="s">
        <v>93</v>
      </c>
      <c r="F1" s="4" t="s">
        <v>94</v>
      </c>
      <c r="G1" s="4" t="s">
        <v>95</v>
      </c>
      <c r="H1" s="4"/>
      <c r="I1" s="4" t="s">
        <v>96</v>
      </c>
      <c r="J1" s="4" t="s">
        <v>94</v>
      </c>
      <c r="K1" s="4" t="s">
        <v>96</v>
      </c>
      <c r="L1" s="4" t="s">
        <v>94</v>
      </c>
      <c r="M1" s="4" t="s">
        <v>97</v>
      </c>
      <c r="N1" s="4"/>
      <c r="O1" s="95" t="s">
        <v>98</v>
      </c>
      <c r="Q1" s="95" t="s">
        <v>99</v>
      </c>
      <c r="S1" s="95" t="s">
        <v>100</v>
      </c>
      <c r="U1" s="95" t="s">
        <v>101</v>
      </c>
      <c r="X1" s="95" t="s">
        <v>102</v>
      </c>
      <c r="Z1" s="95" t="s">
        <v>36</v>
      </c>
      <c r="AB1" s="95" t="s">
        <v>103</v>
      </c>
      <c r="AF1" s="95" t="s">
        <v>104</v>
      </c>
      <c r="AG1" s="4" t="s">
        <v>105</v>
      </c>
      <c r="AH1" s="4"/>
      <c r="AI1" s="4"/>
      <c r="AJ1" s="4"/>
      <c r="AK1" s="4"/>
      <c r="AL1" s="4"/>
      <c r="AM1" s="4"/>
      <c r="AN1" s="4"/>
      <c r="AO1" s="4"/>
      <c r="AP1" s="4"/>
      <c r="AQ1" s="4"/>
      <c r="AR1" s="4"/>
      <c r="AS1" s="4"/>
      <c r="AT1" s="4"/>
      <c r="AU1" s="4"/>
      <c r="AV1" s="4" t="s">
        <v>30</v>
      </c>
      <c r="AW1" s="4" t="s">
        <v>30</v>
      </c>
      <c r="AX1" s="4"/>
      <c r="AY1" s="4"/>
    </row>
    <row r="2">
      <c r="A2" s="4" t="s">
        <v>41</v>
      </c>
      <c r="C2" s="4" t="s">
        <v>106</v>
      </c>
      <c r="D2" s="4"/>
      <c r="E2" s="4" t="s">
        <v>106</v>
      </c>
      <c r="F2" s="4" t="s">
        <v>106</v>
      </c>
      <c r="G2" s="4" t="s">
        <v>107</v>
      </c>
      <c r="I2" s="4" t="s">
        <v>108</v>
      </c>
      <c r="J2" s="4" t="s">
        <v>109</v>
      </c>
      <c r="K2" s="4" t="s">
        <v>110</v>
      </c>
      <c r="L2" s="4" t="s">
        <v>111</v>
      </c>
      <c r="M2" s="4" t="s">
        <v>112</v>
      </c>
      <c r="O2" s="4" t="s">
        <v>113</v>
      </c>
      <c r="Q2" s="95" t="s">
        <v>41</v>
      </c>
      <c r="S2" s="95" t="s">
        <v>41</v>
      </c>
      <c r="T2" s="96"/>
      <c r="U2" s="95" t="s">
        <v>41</v>
      </c>
      <c r="V2" s="4" t="s">
        <v>106</v>
      </c>
      <c r="W2" s="4" t="s">
        <v>114</v>
      </c>
      <c r="X2" s="97" t="s">
        <v>75</v>
      </c>
      <c r="Z2" s="95" t="s">
        <v>36</v>
      </c>
      <c r="AB2" s="95" t="s">
        <v>36</v>
      </c>
      <c r="AC2" s="95" t="s">
        <v>36</v>
      </c>
      <c r="AD2" s="95" t="s">
        <v>75</v>
      </c>
      <c r="AF2" s="95" t="s">
        <v>41</v>
      </c>
      <c r="AG2" s="95" t="s">
        <v>115</v>
      </c>
      <c r="AH2" s="4" t="s">
        <v>116</v>
      </c>
      <c r="AI2" s="4"/>
      <c r="AJ2" s="4"/>
      <c r="AK2" s="4"/>
      <c r="AL2" s="4"/>
      <c r="AM2" s="4"/>
      <c r="AN2" s="4"/>
      <c r="AO2" s="4"/>
      <c r="AP2" s="4"/>
      <c r="AQ2" s="4"/>
      <c r="AR2" s="4"/>
      <c r="AS2" s="4"/>
      <c r="AT2" s="4"/>
      <c r="AU2" s="4"/>
      <c r="AV2" s="95" t="s">
        <v>117</v>
      </c>
      <c r="AW2" s="4" t="s">
        <v>30</v>
      </c>
      <c r="AX2" s="4"/>
      <c r="AY2" s="4"/>
    </row>
    <row r="3">
      <c r="A3" s="4" t="s">
        <v>4</v>
      </c>
      <c r="B3" s="4"/>
      <c r="C3" s="98">
        <v>129.0</v>
      </c>
      <c r="D3" s="95" t="s">
        <v>118</v>
      </c>
      <c r="E3" s="99">
        <v>129.0</v>
      </c>
      <c r="F3" s="100" t="str">
        <f t="shared" ref="F3:F516" si="1">VLOOKUP(E3,C:D,2,0)</f>
        <v>cientoveintinueve</v>
      </c>
      <c r="G3" s="101" t="s">
        <v>107</v>
      </c>
      <c r="I3" s="4" t="s">
        <v>119</v>
      </c>
      <c r="J3" s="4" t="s">
        <v>119</v>
      </c>
      <c r="K3" s="4" t="s">
        <v>119</v>
      </c>
      <c r="L3" s="4" t="s">
        <v>119</v>
      </c>
      <c r="M3" s="4" t="s">
        <v>120</v>
      </c>
      <c r="O3" s="4" t="s">
        <v>121</v>
      </c>
      <c r="Q3" s="95" t="s">
        <v>122</v>
      </c>
      <c r="S3" s="95" t="s">
        <v>123</v>
      </c>
      <c r="T3" s="96"/>
      <c r="U3" s="95" t="s">
        <v>124</v>
      </c>
      <c r="V3" s="98">
        <v>129.0</v>
      </c>
      <c r="W3" s="102" t="s">
        <v>125</v>
      </c>
      <c r="X3" s="97" t="s">
        <v>126</v>
      </c>
      <c r="Z3" s="95" t="s">
        <v>127</v>
      </c>
      <c r="AB3" s="95" t="s">
        <v>127</v>
      </c>
      <c r="AC3" s="95" t="s">
        <v>127</v>
      </c>
      <c r="AD3" s="95" t="s">
        <v>126</v>
      </c>
      <c r="AF3" s="95" t="s">
        <v>128</v>
      </c>
      <c r="AG3" s="4" t="s">
        <v>30</v>
      </c>
      <c r="AH3" s="4" t="s">
        <v>30</v>
      </c>
      <c r="AI3" s="4"/>
      <c r="AJ3" s="4"/>
      <c r="AK3" s="4"/>
      <c r="AL3" s="4"/>
      <c r="AM3" s="4"/>
      <c r="AN3" s="4"/>
      <c r="AO3" s="4"/>
      <c r="AP3" s="4"/>
      <c r="AQ3" s="4"/>
      <c r="AR3" s="4"/>
      <c r="AS3" s="4"/>
      <c r="AT3" s="4"/>
      <c r="AU3" s="4"/>
      <c r="AV3" s="95" t="s">
        <v>117</v>
      </c>
      <c r="AW3" s="95" t="s">
        <v>129</v>
      </c>
      <c r="AX3" s="4"/>
      <c r="AY3" s="4"/>
    </row>
    <row r="4">
      <c r="A4" s="4" t="s">
        <v>130</v>
      </c>
      <c r="B4" s="4"/>
      <c r="C4" s="98">
        <f t="shared" ref="C4:C116" si="2">C3+1</f>
        <v>130</v>
      </c>
      <c r="D4" s="95" t="s">
        <v>131</v>
      </c>
      <c r="E4" s="99">
        <v>129.0</v>
      </c>
      <c r="F4" s="100" t="str">
        <f t="shared" si="1"/>
        <v>cientoveintinueve</v>
      </c>
      <c r="G4" s="102" t="s">
        <v>132</v>
      </c>
      <c r="I4" s="4" t="s">
        <v>133</v>
      </c>
      <c r="J4" s="4" t="s">
        <v>134</v>
      </c>
      <c r="K4" s="4" t="s">
        <v>119</v>
      </c>
      <c r="L4" s="4" t="s">
        <v>119</v>
      </c>
      <c r="M4" s="95" t="s">
        <v>135</v>
      </c>
      <c r="O4" s="4" t="s">
        <v>136</v>
      </c>
      <c r="Q4" s="95" t="s">
        <v>137</v>
      </c>
      <c r="S4" s="95" t="s">
        <v>138</v>
      </c>
      <c r="U4" s="95" t="s">
        <v>139</v>
      </c>
      <c r="V4" s="98">
        <f t="shared" ref="V4:V116" si="3">V3+1</f>
        <v>130</v>
      </c>
      <c r="W4" s="102" t="s">
        <v>140</v>
      </c>
      <c r="X4" s="97" t="s">
        <v>141</v>
      </c>
      <c r="Z4" s="95" t="s">
        <v>142</v>
      </c>
      <c r="AB4" s="95" t="s">
        <v>127</v>
      </c>
      <c r="AC4" s="95" t="s">
        <v>127</v>
      </c>
      <c r="AD4" s="95" t="s">
        <v>141</v>
      </c>
      <c r="AF4" s="95" t="s">
        <v>143</v>
      </c>
      <c r="AG4" s="4" t="s">
        <v>144</v>
      </c>
      <c r="AH4" s="4" t="s">
        <v>145</v>
      </c>
      <c r="AI4" s="4"/>
      <c r="AJ4" s="4"/>
      <c r="AK4" s="4"/>
      <c r="AL4" s="4"/>
      <c r="AM4" s="4"/>
      <c r="AN4" s="4"/>
      <c r="AO4" s="4"/>
      <c r="AP4" s="4"/>
      <c r="AQ4" s="4"/>
      <c r="AR4" s="4"/>
      <c r="AS4" s="4"/>
      <c r="AT4" s="4"/>
      <c r="AU4" s="4"/>
      <c r="AV4" s="95" t="s">
        <v>117</v>
      </c>
      <c r="AW4" s="95" t="s">
        <v>146</v>
      </c>
      <c r="AX4" s="4"/>
      <c r="AY4" s="4"/>
    </row>
    <row r="5">
      <c r="A5" s="4"/>
      <c r="B5" s="4"/>
      <c r="C5" s="98">
        <f t="shared" si="2"/>
        <v>131</v>
      </c>
      <c r="D5" s="95" t="s">
        <v>147</v>
      </c>
      <c r="E5" s="99">
        <v>129.0</v>
      </c>
      <c r="F5" s="100" t="str">
        <f t="shared" si="1"/>
        <v>cientoveintinueve</v>
      </c>
      <c r="G5" s="102" t="s">
        <v>148</v>
      </c>
      <c r="I5" s="4" t="s">
        <v>149</v>
      </c>
      <c r="J5" s="4" t="s">
        <v>150</v>
      </c>
      <c r="K5" s="4" t="s">
        <v>119</v>
      </c>
      <c r="L5" s="4" t="s">
        <v>119</v>
      </c>
      <c r="M5" s="95" t="s">
        <v>151</v>
      </c>
      <c r="O5" s="4" t="s">
        <v>152</v>
      </c>
      <c r="Q5" s="95" t="s">
        <v>151</v>
      </c>
      <c r="V5" s="98">
        <f t="shared" si="3"/>
        <v>131</v>
      </c>
      <c r="W5" s="102" t="s">
        <v>153</v>
      </c>
      <c r="X5" s="97" t="s">
        <v>154</v>
      </c>
      <c r="Z5" s="95" t="s">
        <v>155</v>
      </c>
      <c r="AB5" s="95" t="s">
        <v>127</v>
      </c>
      <c r="AC5" s="95" t="s">
        <v>127</v>
      </c>
      <c r="AD5" s="95" t="s">
        <v>154</v>
      </c>
      <c r="AF5" s="4" t="s">
        <v>156</v>
      </c>
      <c r="AG5" s="4" t="s">
        <v>22</v>
      </c>
      <c r="AH5" s="4" t="s">
        <v>22</v>
      </c>
      <c r="AI5" s="4"/>
      <c r="AJ5" s="4"/>
      <c r="AK5" s="4"/>
      <c r="AL5" s="4"/>
      <c r="AM5" s="4"/>
      <c r="AN5" s="4"/>
      <c r="AO5" s="4"/>
      <c r="AP5" s="4"/>
      <c r="AQ5" s="4"/>
      <c r="AR5" s="4"/>
      <c r="AS5" s="4"/>
      <c r="AT5" s="4"/>
      <c r="AU5" s="4"/>
      <c r="AV5" s="4" t="s">
        <v>157</v>
      </c>
      <c r="AW5" s="4" t="s">
        <v>30</v>
      </c>
      <c r="AX5" s="4"/>
      <c r="AY5" s="4"/>
    </row>
    <row r="6">
      <c r="A6" s="4" t="s">
        <v>158</v>
      </c>
      <c r="B6" s="4"/>
      <c r="C6" s="98">
        <f t="shared" si="2"/>
        <v>132</v>
      </c>
      <c r="D6" s="95" t="s">
        <v>159</v>
      </c>
      <c r="E6" s="99">
        <v>129.0</v>
      </c>
      <c r="F6" s="100" t="str">
        <f t="shared" si="1"/>
        <v>cientoveintinueve</v>
      </c>
      <c r="G6" s="102" t="s">
        <v>160</v>
      </c>
      <c r="I6" s="4" t="s">
        <v>161</v>
      </c>
      <c r="J6" s="4" t="s">
        <v>162</v>
      </c>
      <c r="K6" s="4" t="s">
        <v>110</v>
      </c>
      <c r="L6" s="4" t="s">
        <v>134</v>
      </c>
      <c r="M6" s="4" t="s">
        <v>112</v>
      </c>
      <c r="Q6" s="95" t="s">
        <v>138</v>
      </c>
      <c r="V6" s="98">
        <f t="shared" si="3"/>
        <v>132</v>
      </c>
      <c r="W6" s="102" t="s">
        <v>153</v>
      </c>
      <c r="X6" s="4"/>
      <c r="AB6" s="95" t="s">
        <v>142</v>
      </c>
      <c r="AC6" s="95" t="s">
        <v>142</v>
      </c>
      <c r="AF6" s="4" t="s">
        <v>163</v>
      </c>
      <c r="AG6" s="4"/>
      <c r="AH6" s="4"/>
      <c r="AI6" s="4"/>
      <c r="AJ6" s="4"/>
      <c r="AK6" s="4"/>
      <c r="AL6" s="4"/>
      <c r="AM6" s="4"/>
      <c r="AN6" s="4"/>
      <c r="AO6" s="4"/>
      <c r="AP6" s="4"/>
      <c r="AQ6" s="4"/>
      <c r="AR6" s="4"/>
      <c r="AS6" s="4"/>
      <c r="AT6" s="4"/>
      <c r="AU6" s="4"/>
      <c r="AV6" s="4" t="s">
        <v>157</v>
      </c>
      <c r="AW6" s="95" t="s">
        <v>129</v>
      </c>
      <c r="AX6" s="4"/>
      <c r="AY6" s="4"/>
    </row>
    <row r="7">
      <c r="A7" s="4" t="s">
        <v>164</v>
      </c>
      <c r="B7" s="4"/>
      <c r="C7" s="98">
        <f t="shared" si="2"/>
        <v>133</v>
      </c>
      <c r="D7" s="95" t="s">
        <v>165</v>
      </c>
      <c r="E7" s="99">
        <v>129.0</v>
      </c>
      <c r="F7" s="100" t="str">
        <f t="shared" si="1"/>
        <v>cientoveintinueve</v>
      </c>
      <c r="G7" s="102" t="s">
        <v>166</v>
      </c>
      <c r="K7" s="4" t="s">
        <v>133</v>
      </c>
      <c r="L7" s="4" t="s">
        <v>134</v>
      </c>
      <c r="M7" s="4" t="s">
        <v>120</v>
      </c>
      <c r="V7" s="98">
        <f t="shared" si="3"/>
        <v>133</v>
      </c>
      <c r="W7" s="102" t="s">
        <v>153</v>
      </c>
      <c r="X7" s="4"/>
      <c r="AF7" s="4" t="s">
        <v>167</v>
      </c>
      <c r="AG7" s="4"/>
      <c r="AH7" s="4"/>
      <c r="AI7" s="4"/>
      <c r="AJ7" s="4"/>
      <c r="AK7" s="4"/>
      <c r="AL7" s="4"/>
      <c r="AM7" s="4"/>
      <c r="AN7" s="4"/>
      <c r="AO7" s="4"/>
      <c r="AP7" s="4"/>
      <c r="AQ7" s="4"/>
      <c r="AR7" s="4"/>
      <c r="AS7" s="4"/>
      <c r="AT7" s="4"/>
      <c r="AU7" s="4"/>
      <c r="AV7" s="4" t="s">
        <v>157</v>
      </c>
      <c r="AW7" s="95" t="s">
        <v>146</v>
      </c>
      <c r="AX7" s="4"/>
      <c r="AY7" s="4"/>
    </row>
    <row r="8">
      <c r="A8" s="4" t="s">
        <v>168</v>
      </c>
      <c r="B8" s="4"/>
      <c r="C8" s="98">
        <f t="shared" si="2"/>
        <v>134</v>
      </c>
      <c r="D8" s="95" t="s">
        <v>169</v>
      </c>
      <c r="E8" s="99">
        <v>130.0</v>
      </c>
      <c r="F8" s="100" t="str">
        <f t="shared" si="1"/>
        <v>cientotreinta</v>
      </c>
      <c r="G8" s="102" t="s">
        <v>107</v>
      </c>
      <c r="K8" s="4" t="s">
        <v>133</v>
      </c>
      <c r="L8" s="4" t="s">
        <v>134</v>
      </c>
      <c r="M8" s="95" t="s">
        <v>151</v>
      </c>
      <c r="V8" s="98">
        <f t="shared" si="3"/>
        <v>134</v>
      </c>
      <c r="W8" s="102" t="s">
        <v>153</v>
      </c>
      <c r="X8" s="4"/>
      <c r="AF8" s="4" t="s">
        <v>170</v>
      </c>
      <c r="AG8" s="4"/>
      <c r="AH8" s="4"/>
      <c r="AI8" s="4"/>
      <c r="AJ8" s="4"/>
      <c r="AK8" s="4"/>
      <c r="AL8" s="4"/>
      <c r="AM8" s="4"/>
      <c r="AN8" s="4"/>
      <c r="AO8" s="4"/>
      <c r="AP8" s="4"/>
      <c r="AQ8" s="4"/>
      <c r="AR8" s="4"/>
      <c r="AS8" s="4"/>
      <c r="AT8" s="4"/>
      <c r="AU8" s="4"/>
      <c r="AV8" s="4" t="s">
        <v>157</v>
      </c>
      <c r="AW8" s="95" t="s">
        <v>171</v>
      </c>
      <c r="AX8" s="4"/>
      <c r="AY8" s="4"/>
    </row>
    <row r="9">
      <c r="B9" s="4"/>
      <c r="C9" s="98">
        <f t="shared" si="2"/>
        <v>135</v>
      </c>
      <c r="D9" s="95" t="s">
        <v>172</v>
      </c>
      <c r="E9" s="99">
        <v>130.0</v>
      </c>
      <c r="F9" s="100" t="str">
        <f t="shared" si="1"/>
        <v>cientotreinta</v>
      </c>
      <c r="G9" s="101" t="s">
        <v>173</v>
      </c>
      <c r="K9" s="4" t="s">
        <v>110</v>
      </c>
      <c r="L9" s="4" t="s">
        <v>150</v>
      </c>
      <c r="M9" s="4" t="s">
        <v>112</v>
      </c>
      <c r="V9" s="98">
        <f t="shared" si="3"/>
        <v>135</v>
      </c>
      <c r="W9" s="102" t="s">
        <v>153</v>
      </c>
      <c r="X9" s="4"/>
      <c r="AF9" s="4" t="s">
        <v>174</v>
      </c>
      <c r="AG9" s="4"/>
      <c r="AH9" s="4"/>
      <c r="AI9" s="4"/>
      <c r="AJ9" s="4"/>
      <c r="AK9" s="4"/>
      <c r="AL9" s="4"/>
      <c r="AM9" s="4"/>
      <c r="AN9" s="4"/>
      <c r="AO9" s="4"/>
      <c r="AP9" s="4"/>
      <c r="AQ9" s="4"/>
      <c r="AR9" s="4"/>
      <c r="AS9" s="4"/>
      <c r="AT9" s="4"/>
      <c r="AU9" s="4"/>
      <c r="AV9" s="4" t="s">
        <v>175</v>
      </c>
      <c r="AW9" s="4" t="s">
        <v>30</v>
      </c>
      <c r="AX9" s="4"/>
      <c r="AY9" s="4"/>
    </row>
    <row r="10">
      <c r="B10" s="4"/>
      <c r="C10" s="98">
        <f t="shared" si="2"/>
        <v>136</v>
      </c>
      <c r="D10" s="95" t="s">
        <v>176</v>
      </c>
      <c r="E10" s="99">
        <v>130.0</v>
      </c>
      <c r="F10" s="100" t="str">
        <f t="shared" si="1"/>
        <v>cientotreinta</v>
      </c>
      <c r="G10" s="102" t="s">
        <v>177</v>
      </c>
      <c r="K10" s="4" t="s">
        <v>149</v>
      </c>
      <c r="L10" s="4" t="s">
        <v>150</v>
      </c>
      <c r="M10" s="4" t="s">
        <v>120</v>
      </c>
      <c r="V10" s="98">
        <f t="shared" si="3"/>
        <v>136</v>
      </c>
      <c r="W10" s="102" t="s">
        <v>153</v>
      </c>
      <c r="X10" s="4"/>
      <c r="AF10" s="4" t="s">
        <v>178</v>
      </c>
      <c r="AG10" s="4"/>
      <c r="AH10" s="4"/>
      <c r="AI10" s="4"/>
      <c r="AJ10" s="4"/>
      <c r="AK10" s="4"/>
      <c r="AL10" s="4"/>
      <c r="AM10" s="4"/>
      <c r="AN10" s="4"/>
      <c r="AO10" s="4"/>
      <c r="AP10" s="4"/>
      <c r="AQ10" s="4"/>
      <c r="AR10" s="4"/>
      <c r="AS10" s="4"/>
      <c r="AT10" s="4"/>
      <c r="AU10" s="4"/>
      <c r="AV10" s="4" t="s">
        <v>175</v>
      </c>
      <c r="AW10" s="95" t="s">
        <v>129</v>
      </c>
      <c r="AX10" s="4"/>
      <c r="AY10" s="4"/>
    </row>
    <row r="11">
      <c r="B11" s="4"/>
      <c r="C11" s="98">
        <f t="shared" si="2"/>
        <v>137</v>
      </c>
      <c r="D11" s="95" t="s">
        <v>179</v>
      </c>
      <c r="E11" s="99">
        <v>131.0</v>
      </c>
      <c r="F11" s="100" t="str">
        <f t="shared" si="1"/>
        <v>cientotreintayuno</v>
      </c>
      <c r="G11" s="102" t="s">
        <v>107</v>
      </c>
      <c r="K11" s="4" t="s">
        <v>149</v>
      </c>
      <c r="L11" s="4" t="s">
        <v>150</v>
      </c>
      <c r="M11" s="95" t="s">
        <v>151</v>
      </c>
      <c r="V11" s="98">
        <f t="shared" si="3"/>
        <v>137</v>
      </c>
      <c r="W11" s="102" t="s">
        <v>153</v>
      </c>
      <c r="AF11" s="4" t="s">
        <v>180</v>
      </c>
      <c r="AG11" s="4"/>
      <c r="AI11" s="4"/>
      <c r="AJ11" s="4"/>
      <c r="AK11" s="4"/>
      <c r="AL11" s="4"/>
      <c r="AM11" s="4"/>
      <c r="AN11" s="4"/>
      <c r="AO11" s="4"/>
      <c r="AP11" s="4"/>
      <c r="AQ11" s="4"/>
      <c r="AR11" s="4"/>
      <c r="AS11" s="4"/>
      <c r="AT11" s="4"/>
      <c r="AU11" s="4"/>
      <c r="AV11" s="4" t="s">
        <v>175</v>
      </c>
      <c r="AW11" s="95" t="s">
        <v>146</v>
      </c>
      <c r="AX11" s="4"/>
      <c r="AY11" s="4"/>
    </row>
    <row r="12">
      <c r="B12" s="4"/>
      <c r="C12" s="98">
        <f t="shared" si="2"/>
        <v>138</v>
      </c>
      <c r="D12" s="95" t="s">
        <v>181</v>
      </c>
      <c r="E12" s="99">
        <v>131.0</v>
      </c>
      <c r="F12" s="100" t="str">
        <f t="shared" si="1"/>
        <v>cientotreintayuno</v>
      </c>
      <c r="G12" s="102" t="s">
        <v>182</v>
      </c>
      <c r="K12" s="4" t="s">
        <v>161</v>
      </c>
      <c r="L12" s="4" t="s">
        <v>162</v>
      </c>
      <c r="M12" s="97" t="s">
        <v>183</v>
      </c>
      <c r="V12" s="98">
        <f t="shared" si="3"/>
        <v>138</v>
      </c>
      <c r="W12" s="102" t="s">
        <v>153</v>
      </c>
      <c r="AG12" s="4"/>
      <c r="AH12" s="4"/>
      <c r="AI12" s="4"/>
      <c r="AJ12" s="4"/>
      <c r="AK12" s="4"/>
      <c r="AL12" s="4"/>
      <c r="AM12" s="4"/>
      <c r="AN12" s="4"/>
      <c r="AO12" s="4"/>
      <c r="AP12" s="4"/>
      <c r="AQ12" s="4"/>
      <c r="AR12" s="4"/>
      <c r="AS12" s="4"/>
      <c r="AT12" s="4"/>
      <c r="AU12" s="4"/>
      <c r="AV12" s="4" t="s">
        <v>175</v>
      </c>
      <c r="AW12" s="95" t="s">
        <v>171</v>
      </c>
      <c r="AX12" s="4"/>
      <c r="AY12" s="4"/>
    </row>
    <row r="13">
      <c r="B13" s="4"/>
      <c r="C13" s="98">
        <f t="shared" si="2"/>
        <v>139</v>
      </c>
      <c r="D13" s="95" t="s">
        <v>184</v>
      </c>
      <c r="E13" s="99">
        <v>131.0</v>
      </c>
      <c r="F13" s="100" t="str">
        <f t="shared" si="1"/>
        <v>cientotreintayuno</v>
      </c>
      <c r="G13" s="102" t="s">
        <v>185</v>
      </c>
      <c r="K13" s="4"/>
      <c r="L13" s="4"/>
      <c r="V13" s="98">
        <f t="shared" si="3"/>
        <v>139</v>
      </c>
      <c r="W13" s="102" t="s">
        <v>153</v>
      </c>
      <c r="AG13" s="4"/>
      <c r="AH13" s="4"/>
      <c r="AI13" s="4"/>
      <c r="AJ13" s="4"/>
      <c r="AK13" s="4"/>
      <c r="AL13" s="4"/>
      <c r="AM13" s="4"/>
      <c r="AN13" s="4"/>
      <c r="AO13" s="4"/>
      <c r="AP13" s="4"/>
      <c r="AQ13" s="4"/>
      <c r="AR13" s="4"/>
      <c r="AS13" s="4"/>
      <c r="AT13" s="4"/>
      <c r="AU13" s="4"/>
      <c r="AV13" s="4" t="s">
        <v>186</v>
      </c>
      <c r="AW13" s="4" t="s">
        <v>30</v>
      </c>
      <c r="AX13" s="4"/>
      <c r="AY13" s="4"/>
    </row>
    <row r="14">
      <c r="B14" s="4"/>
      <c r="C14" s="98">
        <f t="shared" si="2"/>
        <v>140</v>
      </c>
      <c r="D14" s="95" t="s">
        <v>187</v>
      </c>
      <c r="E14" s="99">
        <v>131.0</v>
      </c>
      <c r="F14" s="100" t="str">
        <f t="shared" si="1"/>
        <v>cientotreintayuno</v>
      </c>
      <c r="G14" s="102" t="s">
        <v>188</v>
      </c>
      <c r="V14" s="98">
        <f t="shared" si="3"/>
        <v>140</v>
      </c>
      <c r="W14" s="102" t="s">
        <v>153</v>
      </c>
      <c r="AG14" s="4"/>
      <c r="AH14" s="4"/>
      <c r="AI14" s="4"/>
      <c r="AJ14" s="4"/>
      <c r="AK14" s="4"/>
      <c r="AL14" s="4"/>
      <c r="AM14" s="4"/>
      <c r="AN14" s="4"/>
      <c r="AO14" s="4"/>
      <c r="AP14" s="4"/>
      <c r="AQ14" s="4"/>
      <c r="AR14" s="4"/>
      <c r="AS14" s="4"/>
      <c r="AT14" s="4"/>
      <c r="AU14" s="4"/>
      <c r="AV14" s="4" t="s">
        <v>186</v>
      </c>
      <c r="AW14" s="95" t="s">
        <v>129</v>
      </c>
      <c r="AX14" s="4"/>
      <c r="AY14" s="4"/>
    </row>
    <row r="15">
      <c r="B15" s="4"/>
      <c r="C15" s="98">
        <f t="shared" si="2"/>
        <v>141</v>
      </c>
      <c r="D15" s="95" t="s">
        <v>189</v>
      </c>
      <c r="E15" s="99">
        <v>131.0</v>
      </c>
      <c r="F15" s="100" t="str">
        <f t="shared" si="1"/>
        <v>cientotreintayuno</v>
      </c>
      <c r="G15" s="101" t="s">
        <v>132</v>
      </c>
      <c r="V15" s="98">
        <f t="shared" si="3"/>
        <v>141</v>
      </c>
      <c r="W15" s="102" t="s">
        <v>153</v>
      </c>
      <c r="AG15" s="4"/>
      <c r="AH15" s="4"/>
      <c r="AI15" s="4"/>
      <c r="AJ15" s="4"/>
      <c r="AK15" s="4"/>
      <c r="AL15" s="4"/>
      <c r="AM15" s="4"/>
      <c r="AN15" s="4"/>
      <c r="AO15" s="4"/>
      <c r="AP15" s="4"/>
      <c r="AQ15" s="4"/>
      <c r="AR15" s="4"/>
      <c r="AS15" s="4"/>
      <c r="AT15" s="4"/>
      <c r="AU15" s="4"/>
      <c r="AV15" s="4" t="s">
        <v>186</v>
      </c>
      <c r="AW15" s="95" t="s">
        <v>146</v>
      </c>
      <c r="AX15" s="4"/>
      <c r="AY15" s="4"/>
    </row>
    <row r="16">
      <c r="B16" s="4"/>
      <c r="C16" s="98">
        <f t="shared" si="2"/>
        <v>142</v>
      </c>
      <c r="D16" s="95" t="s">
        <v>190</v>
      </c>
      <c r="E16" s="99">
        <v>131.0</v>
      </c>
      <c r="F16" s="100" t="str">
        <f t="shared" si="1"/>
        <v>cientotreintayuno</v>
      </c>
      <c r="G16" s="102" t="s">
        <v>191</v>
      </c>
      <c r="V16" s="98">
        <f t="shared" si="3"/>
        <v>142</v>
      </c>
      <c r="W16" s="102" t="s">
        <v>153</v>
      </c>
      <c r="AG16" s="4"/>
      <c r="AH16" s="4"/>
      <c r="AI16" s="4"/>
      <c r="AJ16" s="4"/>
      <c r="AK16" s="4"/>
      <c r="AL16" s="4"/>
      <c r="AM16" s="4"/>
      <c r="AN16" s="4"/>
      <c r="AO16" s="4"/>
      <c r="AP16" s="4"/>
      <c r="AQ16" s="4"/>
      <c r="AR16" s="4"/>
      <c r="AS16" s="4"/>
      <c r="AT16" s="4"/>
      <c r="AU16" s="4"/>
      <c r="AV16" s="4" t="s">
        <v>186</v>
      </c>
      <c r="AW16" s="95" t="s">
        <v>192</v>
      </c>
      <c r="AX16" s="4"/>
      <c r="AY16" s="4"/>
    </row>
    <row r="17">
      <c r="B17" s="4"/>
      <c r="C17" s="98">
        <f t="shared" si="2"/>
        <v>143</v>
      </c>
      <c r="D17" s="95" t="s">
        <v>193</v>
      </c>
      <c r="E17" s="99">
        <v>131.0</v>
      </c>
      <c r="F17" s="100" t="str">
        <f t="shared" si="1"/>
        <v>cientotreintayuno</v>
      </c>
      <c r="G17" s="102" t="s">
        <v>194</v>
      </c>
      <c r="V17" s="98">
        <f t="shared" si="3"/>
        <v>143</v>
      </c>
      <c r="W17" s="102" t="s">
        <v>153</v>
      </c>
      <c r="AG17" s="4"/>
      <c r="AH17" s="4"/>
      <c r="AI17" s="4"/>
      <c r="AJ17" s="4"/>
      <c r="AK17" s="4"/>
      <c r="AL17" s="4"/>
      <c r="AM17" s="4"/>
      <c r="AN17" s="4"/>
      <c r="AO17" s="4"/>
      <c r="AP17" s="4"/>
      <c r="AQ17" s="4"/>
      <c r="AR17" s="4"/>
      <c r="AS17" s="4"/>
      <c r="AT17" s="4"/>
      <c r="AU17" s="4"/>
      <c r="AV17" s="4" t="s">
        <v>186</v>
      </c>
      <c r="AW17" s="95" t="s">
        <v>195</v>
      </c>
      <c r="AX17" s="4"/>
      <c r="AY17" s="4"/>
    </row>
    <row r="18">
      <c r="B18" s="4"/>
      <c r="C18" s="98">
        <f t="shared" si="2"/>
        <v>144</v>
      </c>
      <c r="D18" s="95" t="s">
        <v>196</v>
      </c>
      <c r="E18" s="99">
        <v>132.0</v>
      </c>
      <c r="F18" s="100" t="str">
        <f t="shared" si="1"/>
        <v>cientotreintaydos</v>
      </c>
      <c r="G18" s="102" t="s">
        <v>107</v>
      </c>
      <c r="V18" s="98">
        <f t="shared" si="3"/>
        <v>144</v>
      </c>
      <c r="W18" s="102" t="s">
        <v>153</v>
      </c>
      <c r="AG18" s="4"/>
      <c r="AH18" s="4"/>
      <c r="AI18" s="4"/>
      <c r="AJ18" s="4"/>
      <c r="AK18" s="4"/>
      <c r="AL18" s="4"/>
      <c r="AM18" s="4"/>
      <c r="AN18" s="4"/>
      <c r="AO18" s="4"/>
      <c r="AP18" s="4"/>
      <c r="AQ18" s="4"/>
      <c r="AR18" s="4"/>
      <c r="AS18" s="4"/>
      <c r="AT18" s="4"/>
      <c r="AU18" s="4"/>
      <c r="AV18" s="4" t="s">
        <v>186</v>
      </c>
      <c r="AW18" s="95" t="s">
        <v>171</v>
      </c>
      <c r="AX18" s="4"/>
      <c r="AY18" s="4"/>
    </row>
    <row r="19">
      <c r="B19" s="4"/>
      <c r="C19" s="98">
        <f t="shared" si="2"/>
        <v>145</v>
      </c>
      <c r="D19" s="95" t="s">
        <v>197</v>
      </c>
      <c r="E19" s="99">
        <v>132.0</v>
      </c>
      <c r="F19" s="100" t="str">
        <f t="shared" si="1"/>
        <v>cientotreintaydos</v>
      </c>
      <c r="G19" s="102" t="s">
        <v>182</v>
      </c>
      <c r="V19" s="98">
        <f t="shared" si="3"/>
        <v>145</v>
      </c>
      <c r="W19" s="102" t="s">
        <v>153</v>
      </c>
      <c r="AG19" s="4"/>
      <c r="AH19" s="4"/>
      <c r="AI19" s="4"/>
      <c r="AJ19" s="4"/>
      <c r="AK19" s="4"/>
      <c r="AL19" s="4"/>
      <c r="AM19" s="4"/>
      <c r="AN19" s="4"/>
      <c r="AO19" s="4"/>
      <c r="AP19" s="4"/>
      <c r="AQ19" s="4"/>
      <c r="AR19" s="4"/>
      <c r="AS19" s="4"/>
      <c r="AT19" s="4"/>
      <c r="AU19" s="4"/>
      <c r="AV19" s="4"/>
      <c r="AW19" s="4"/>
      <c r="AX19" s="4"/>
      <c r="AY19" s="4"/>
    </row>
    <row r="20">
      <c r="B20" s="4"/>
      <c r="C20" s="98">
        <f t="shared" si="2"/>
        <v>146</v>
      </c>
      <c r="D20" s="95" t="s">
        <v>198</v>
      </c>
      <c r="E20" s="99">
        <v>132.0</v>
      </c>
      <c r="F20" s="100" t="str">
        <f t="shared" si="1"/>
        <v>cientotreintaydos</v>
      </c>
      <c r="G20" s="101" t="s">
        <v>185</v>
      </c>
      <c r="V20" s="98">
        <f t="shared" si="3"/>
        <v>146</v>
      </c>
      <c r="W20" s="102" t="s">
        <v>153</v>
      </c>
      <c r="AG20" s="4"/>
      <c r="AH20" s="4"/>
      <c r="AI20" s="4"/>
      <c r="AJ20" s="4"/>
      <c r="AK20" s="4"/>
      <c r="AL20" s="4"/>
      <c r="AM20" s="4"/>
      <c r="AN20" s="4"/>
      <c r="AO20" s="4"/>
      <c r="AP20" s="4"/>
      <c r="AQ20" s="4"/>
      <c r="AR20" s="4"/>
      <c r="AS20" s="4"/>
      <c r="AT20" s="4"/>
      <c r="AU20" s="4"/>
      <c r="AV20" s="4"/>
      <c r="AW20" s="4"/>
      <c r="AX20" s="4"/>
      <c r="AY20" s="4"/>
    </row>
    <row r="21" ht="15.75" customHeight="1">
      <c r="B21" s="4"/>
      <c r="C21" s="98">
        <f t="shared" si="2"/>
        <v>147</v>
      </c>
      <c r="D21" s="95" t="s">
        <v>199</v>
      </c>
      <c r="E21" s="99">
        <v>132.0</v>
      </c>
      <c r="F21" s="100" t="str">
        <f t="shared" si="1"/>
        <v>cientotreintaydos</v>
      </c>
      <c r="G21" s="102" t="s">
        <v>188</v>
      </c>
      <c r="V21" s="98">
        <f t="shared" si="3"/>
        <v>147</v>
      </c>
      <c r="W21" s="102" t="s">
        <v>200</v>
      </c>
      <c r="AG21" s="4"/>
      <c r="AH21" s="4"/>
      <c r="AI21" s="4"/>
      <c r="AJ21" s="4"/>
      <c r="AK21" s="4"/>
      <c r="AL21" s="4"/>
      <c r="AM21" s="4"/>
      <c r="AN21" s="4"/>
      <c r="AO21" s="4"/>
      <c r="AP21" s="4"/>
      <c r="AQ21" s="4"/>
      <c r="AR21" s="4"/>
      <c r="AS21" s="4"/>
      <c r="AT21" s="4"/>
      <c r="AU21" s="4"/>
      <c r="AV21" s="4"/>
      <c r="AW21" s="4"/>
      <c r="AX21" s="4"/>
      <c r="AY21" s="4"/>
    </row>
    <row r="22" ht="15.75" customHeight="1">
      <c r="B22" s="4"/>
      <c r="C22" s="98">
        <f t="shared" si="2"/>
        <v>148</v>
      </c>
      <c r="D22" s="95" t="s">
        <v>201</v>
      </c>
      <c r="E22" s="99">
        <v>132.0</v>
      </c>
      <c r="F22" s="100" t="str">
        <f t="shared" si="1"/>
        <v>cientotreintaydos</v>
      </c>
      <c r="G22" s="102" t="s">
        <v>132</v>
      </c>
      <c r="V22" s="98">
        <f t="shared" si="3"/>
        <v>148</v>
      </c>
      <c r="W22" s="102" t="s">
        <v>202</v>
      </c>
      <c r="AG22" s="4"/>
      <c r="AH22" s="4"/>
      <c r="AI22" s="4"/>
      <c r="AJ22" s="4"/>
      <c r="AK22" s="4"/>
      <c r="AL22" s="4"/>
      <c r="AM22" s="4"/>
      <c r="AN22" s="4"/>
      <c r="AO22" s="4"/>
      <c r="AP22" s="4"/>
      <c r="AQ22" s="4"/>
      <c r="AR22" s="4"/>
      <c r="AS22" s="4"/>
      <c r="AT22" s="4"/>
      <c r="AU22" s="4"/>
      <c r="AV22" s="4"/>
      <c r="AW22" s="4"/>
      <c r="AX22" s="4"/>
      <c r="AY22" s="4"/>
    </row>
    <row r="23" ht="15.75" customHeight="1">
      <c r="B23" s="4"/>
      <c r="C23" s="98">
        <f t="shared" si="2"/>
        <v>149</v>
      </c>
      <c r="D23" s="95" t="s">
        <v>203</v>
      </c>
      <c r="E23" s="99">
        <v>132.0</v>
      </c>
      <c r="F23" s="100" t="str">
        <f t="shared" si="1"/>
        <v>cientotreintaydos</v>
      </c>
      <c r="G23" s="102" t="s">
        <v>191</v>
      </c>
      <c r="V23" s="98">
        <f t="shared" si="3"/>
        <v>149</v>
      </c>
      <c r="W23" s="102" t="s">
        <v>204</v>
      </c>
      <c r="AG23" s="4"/>
      <c r="AH23" s="4"/>
      <c r="AI23" s="4"/>
      <c r="AJ23" s="4"/>
      <c r="AK23" s="4"/>
      <c r="AL23" s="4"/>
      <c r="AM23" s="4"/>
      <c r="AN23" s="4"/>
      <c r="AO23" s="4"/>
      <c r="AP23" s="4"/>
      <c r="AQ23" s="4"/>
      <c r="AR23" s="4"/>
      <c r="AS23" s="4"/>
      <c r="AT23" s="4"/>
      <c r="AU23" s="4"/>
      <c r="AV23" s="4"/>
      <c r="AW23" s="4"/>
      <c r="AX23" s="4"/>
      <c r="AY23" s="4"/>
    </row>
    <row r="24" ht="15.75" customHeight="1">
      <c r="B24" s="4"/>
      <c r="C24" s="98">
        <f t="shared" si="2"/>
        <v>150</v>
      </c>
      <c r="D24" s="95" t="s">
        <v>205</v>
      </c>
      <c r="E24" s="99">
        <v>132.0</v>
      </c>
      <c r="F24" s="100" t="str">
        <f t="shared" si="1"/>
        <v>cientotreintaydos</v>
      </c>
      <c r="G24" s="102" t="s">
        <v>194</v>
      </c>
      <c r="V24" s="98">
        <f t="shared" si="3"/>
        <v>150</v>
      </c>
      <c r="W24" s="102" t="s">
        <v>206</v>
      </c>
      <c r="AG24" s="4"/>
      <c r="AH24" s="4"/>
      <c r="AI24" s="4"/>
      <c r="AJ24" s="4"/>
      <c r="AK24" s="4"/>
      <c r="AL24" s="4"/>
      <c r="AM24" s="4"/>
      <c r="AN24" s="4"/>
      <c r="AO24" s="4"/>
      <c r="AP24" s="4"/>
      <c r="AQ24" s="4"/>
      <c r="AR24" s="4"/>
      <c r="AS24" s="4"/>
      <c r="AT24" s="4"/>
      <c r="AU24" s="4"/>
      <c r="AV24" s="4"/>
      <c r="AW24" s="4"/>
      <c r="AX24" s="4"/>
      <c r="AY24" s="4"/>
    </row>
    <row r="25" ht="15.75" customHeight="1">
      <c r="B25" s="4"/>
      <c r="C25" s="98">
        <f t="shared" si="2"/>
        <v>151</v>
      </c>
      <c r="D25" s="95" t="s">
        <v>207</v>
      </c>
      <c r="E25" s="99">
        <v>133.0</v>
      </c>
      <c r="F25" s="100" t="str">
        <f t="shared" si="1"/>
        <v>cientotreintaytres</v>
      </c>
      <c r="G25" s="102" t="s">
        <v>107</v>
      </c>
      <c r="V25" s="98">
        <f t="shared" si="3"/>
        <v>151</v>
      </c>
      <c r="W25" s="102" t="s">
        <v>208</v>
      </c>
      <c r="AG25" s="4"/>
      <c r="AH25" s="4"/>
      <c r="AI25" s="4"/>
      <c r="AJ25" s="4"/>
      <c r="AK25" s="4"/>
      <c r="AL25" s="4"/>
      <c r="AM25" s="4"/>
      <c r="AN25" s="4"/>
      <c r="AO25" s="4"/>
      <c r="AP25" s="4"/>
      <c r="AQ25" s="4"/>
      <c r="AR25" s="4"/>
      <c r="AS25" s="4"/>
      <c r="AT25" s="4"/>
      <c r="AU25" s="4"/>
      <c r="AV25" s="4"/>
      <c r="AW25" s="4"/>
      <c r="AX25" s="4"/>
      <c r="AY25" s="4"/>
    </row>
    <row r="26" ht="15.75" customHeight="1">
      <c r="B26" s="4"/>
      <c r="C26" s="98">
        <f t="shared" si="2"/>
        <v>152</v>
      </c>
      <c r="D26" s="95" t="s">
        <v>209</v>
      </c>
      <c r="E26" s="99">
        <v>133.0</v>
      </c>
      <c r="F26" s="100" t="str">
        <f t="shared" si="1"/>
        <v>cientotreintaytres</v>
      </c>
      <c r="G26" s="101" t="s">
        <v>182</v>
      </c>
      <c r="V26" s="98">
        <f t="shared" si="3"/>
        <v>152</v>
      </c>
      <c r="W26" s="102" t="s">
        <v>210</v>
      </c>
      <c r="AG26" s="4"/>
      <c r="AH26" s="4"/>
      <c r="AI26" s="4"/>
      <c r="AJ26" s="4"/>
      <c r="AK26" s="4"/>
      <c r="AL26" s="4"/>
      <c r="AM26" s="4"/>
      <c r="AN26" s="4"/>
      <c r="AO26" s="4"/>
      <c r="AP26" s="4"/>
      <c r="AQ26" s="4"/>
      <c r="AR26" s="4"/>
      <c r="AS26" s="4"/>
      <c r="AT26" s="4"/>
      <c r="AU26" s="4"/>
      <c r="AV26" s="4"/>
      <c r="AW26" s="4"/>
      <c r="AX26" s="4"/>
      <c r="AY26" s="4"/>
    </row>
    <row r="27" ht="15.75" customHeight="1">
      <c r="B27" s="4"/>
      <c r="C27" s="98">
        <f t="shared" si="2"/>
        <v>153</v>
      </c>
      <c r="D27" s="95" t="s">
        <v>211</v>
      </c>
      <c r="E27" s="99">
        <v>133.0</v>
      </c>
      <c r="F27" s="100" t="str">
        <f t="shared" si="1"/>
        <v>cientotreintaytres</v>
      </c>
      <c r="G27" s="102" t="s">
        <v>185</v>
      </c>
      <c r="V27" s="98">
        <f t="shared" si="3"/>
        <v>153</v>
      </c>
      <c r="W27" s="102" t="s">
        <v>212</v>
      </c>
      <c r="AG27" s="4"/>
      <c r="AH27" s="4"/>
      <c r="AI27" s="4"/>
      <c r="AJ27" s="4"/>
      <c r="AK27" s="4"/>
      <c r="AL27" s="4"/>
      <c r="AM27" s="4"/>
      <c r="AN27" s="4"/>
      <c r="AO27" s="4"/>
      <c r="AP27" s="4"/>
      <c r="AQ27" s="4"/>
      <c r="AR27" s="4"/>
      <c r="AS27" s="4"/>
      <c r="AT27" s="4"/>
      <c r="AU27" s="4"/>
      <c r="AV27" s="4"/>
      <c r="AW27" s="4"/>
      <c r="AX27" s="4"/>
      <c r="AY27" s="4"/>
    </row>
    <row r="28" ht="15.75" customHeight="1">
      <c r="B28" s="4"/>
      <c r="C28" s="98">
        <f t="shared" si="2"/>
        <v>154</v>
      </c>
      <c r="D28" s="95" t="s">
        <v>213</v>
      </c>
      <c r="E28" s="99">
        <v>133.0</v>
      </c>
      <c r="F28" s="100" t="str">
        <f t="shared" si="1"/>
        <v>cientotreintaytres</v>
      </c>
      <c r="G28" s="102" t="s">
        <v>188</v>
      </c>
      <c r="V28" s="98">
        <f t="shared" si="3"/>
        <v>154</v>
      </c>
      <c r="W28" s="102" t="s">
        <v>214</v>
      </c>
      <c r="AG28" s="4"/>
      <c r="AH28" s="4"/>
      <c r="AI28" s="4"/>
      <c r="AJ28" s="4"/>
      <c r="AK28" s="4"/>
      <c r="AL28" s="4"/>
      <c r="AM28" s="4"/>
      <c r="AN28" s="4"/>
      <c r="AO28" s="4"/>
      <c r="AP28" s="4"/>
      <c r="AQ28" s="4"/>
      <c r="AR28" s="4"/>
      <c r="AS28" s="4"/>
      <c r="AT28" s="4"/>
      <c r="AU28" s="4"/>
      <c r="AV28" s="4"/>
      <c r="AW28" s="4"/>
      <c r="AX28" s="4"/>
      <c r="AY28" s="4"/>
    </row>
    <row r="29" ht="15.75" customHeight="1">
      <c r="B29" s="4"/>
      <c r="C29" s="98">
        <f t="shared" si="2"/>
        <v>155</v>
      </c>
      <c r="D29" s="95" t="s">
        <v>215</v>
      </c>
      <c r="E29" s="99">
        <v>133.0</v>
      </c>
      <c r="F29" s="100" t="str">
        <f t="shared" si="1"/>
        <v>cientotreintaytres</v>
      </c>
      <c r="G29" s="102" t="s">
        <v>132</v>
      </c>
      <c r="V29" s="98">
        <f t="shared" si="3"/>
        <v>155</v>
      </c>
      <c r="W29" s="102" t="s">
        <v>216</v>
      </c>
      <c r="AG29" s="4"/>
      <c r="AH29" s="4"/>
      <c r="AI29" s="4"/>
      <c r="AJ29" s="4"/>
      <c r="AK29" s="4"/>
      <c r="AL29" s="4"/>
      <c r="AM29" s="4"/>
      <c r="AN29" s="4"/>
      <c r="AO29" s="4"/>
      <c r="AP29" s="4"/>
      <c r="AQ29" s="4"/>
      <c r="AR29" s="4"/>
      <c r="AS29" s="4"/>
      <c r="AT29" s="4"/>
      <c r="AU29" s="4"/>
      <c r="AV29" s="4"/>
      <c r="AW29" s="4"/>
      <c r="AX29" s="4"/>
      <c r="AY29" s="4"/>
    </row>
    <row r="30" ht="15.75" customHeight="1">
      <c r="B30" s="4"/>
      <c r="C30" s="98">
        <f t="shared" si="2"/>
        <v>156</v>
      </c>
      <c r="D30" s="95" t="s">
        <v>217</v>
      </c>
      <c r="E30" s="99">
        <v>133.0</v>
      </c>
      <c r="F30" s="100" t="str">
        <f t="shared" si="1"/>
        <v>cientotreintaytres</v>
      </c>
      <c r="G30" s="102" t="s">
        <v>191</v>
      </c>
      <c r="V30" s="98">
        <f t="shared" si="3"/>
        <v>156</v>
      </c>
      <c r="W30" s="102" t="s">
        <v>218</v>
      </c>
      <c r="AG30" s="4"/>
      <c r="AH30" s="4"/>
      <c r="AI30" s="4"/>
      <c r="AJ30" s="4"/>
      <c r="AK30" s="4"/>
      <c r="AL30" s="4"/>
      <c r="AM30" s="4"/>
      <c r="AN30" s="4"/>
      <c r="AO30" s="4"/>
      <c r="AP30" s="4"/>
      <c r="AQ30" s="4"/>
      <c r="AR30" s="4"/>
      <c r="AS30" s="4"/>
      <c r="AT30" s="4"/>
      <c r="AU30" s="4"/>
      <c r="AV30" s="4"/>
      <c r="AW30" s="4"/>
      <c r="AX30" s="4"/>
      <c r="AY30" s="4"/>
    </row>
    <row r="31" ht="15.75" customHeight="1">
      <c r="B31" s="4"/>
      <c r="C31" s="98">
        <f t="shared" si="2"/>
        <v>157</v>
      </c>
      <c r="D31" s="95" t="s">
        <v>219</v>
      </c>
      <c r="E31" s="99">
        <v>133.0</v>
      </c>
      <c r="F31" s="100" t="str">
        <f t="shared" si="1"/>
        <v>cientotreintaytres</v>
      </c>
      <c r="G31" s="102" t="s">
        <v>194</v>
      </c>
      <c r="V31" s="98">
        <f t="shared" si="3"/>
        <v>157</v>
      </c>
      <c r="W31" s="102" t="s">
        <v>220</v>
      </c>
      <c r="AG31" s="4"/>
      <c r="AH31" s="4"/>
      <c r="AI31" s="4"/>
      <c r="AJ31" s="4"/>
      <c r="AK31" s="4"/>
      <c r="AL31" s="4"/>
      <c r="AM31" s="4"/>
      <c r="AN31" s="4"/>
      <c r="AO31" s="4"/>
      <c r="AP31" s="4"/>
      <c r="AQ31" s="4"/>
      <c r="AR31" s="4"/>
      <c r="AS31" s="4"/>
      <c r="AT31" s="4"/>
      <c r="AU31" s="4"/>
      <c r="AV31" s="4"/>
      <c r="AW31" s="4"/>
      <c r="AX31" s="4"/>
      <c r="AY31" s="4"/>
    </row>
    <row r="32" ht="15.75" customHeight="1">
      <c r="B32" s="4"/>
      <c r="C32" s="98">
        <f t="shared" si="2"/>
        <v>158</v>
      </c>
      <c r="D32" s="95" t="s">
        <v>221</v>
      </c>
      <c r="E32" s="99">
        <v>134.0</v>
      </c>
      <c r="F32" s="100" t="str">
        <f t="shared" si="1"/>
        <v>cientotreintaycuatro</v>
      </c>
      <c r="G32" s="101" t="s">
        <v>107</v>
      </c>
      <c r="V32" s="98">
        <f t="shared" si="3"/>
        <v>158</v>
      </c>
      <c r="W32" s="102" t="s">
        <v>222</v>
      </c>
      <c r="AG32" s="4"/>
      <c r="AH32" s="4"/>
      <c r="AI32" s="4"/>
      <c r="AJ32" s="4"/>
      <c r="AK32" s="4"/>
      <c r="AL32" s="4"/>
      <c r="AM32" s="4"/>
      <c r="AN32" s="4"/>
      <c r="AO32" s="4"/>
      <c r="AP32" s="4"/>
      <c r="AQ32" s="4"/>
      <c r="AR32" s="4"/>
      <c r="AS32" s="4"/>
      <c r="AT32" s="4"/>
      <c r="AU32" s="4"/>
      <c r="AV32" s="4"/>
      <c r="AW32" s="4"/>
      <c r="AX32" s="4"/>
      <c r="AY32" s="4"/>
    </row>
    <row r="33" ht="15.75" customHeight="1">
      <c r="B33" s="4"/>
      <c r="C33" s="98">
        <f t="shared" si="2"/>
        <v>159</v>
      </c>
      <c r="D33" s="95" t="s">
        <v>223</v>
      </c>
      <c r="E33" s="99">
        <v>134.0</v>
      </c>
      <c r="F33" s="100" t="str">
        <f t="shared" si="1"/>
        <v>cientotreintaycuatro</v>
      </c>
      <c r="G33" s="102" t="s">
        <v>182</v>
      </c>
      <c r="V33" s="98">
        <f t="shared" si="3"/>
        <v>159</v>
      </c>
      <c r="W33" s="102" t="s">
        <v>224</v>
      </c>
      <c r="AG33" s="4"/>
      <c r="AH33" s="4"/>
      <c r="AI33" s="4"/>
      <c r="AJ33" s="4"/>
      <c r="AK33" s="4"/>
      <c r="AL33" s="4"/>
      <c r="AM33" s="4"/>
      <c r="AN33" s="4"/>
      <c r="AO33" s="4"/>
      <c r="AP33" s="4"/>
      <c r="AQ33" s="4"/>
      <c r="AR33" s="4"/>
      <c r="AS33" s="4"/>
      <c r="AT33" s="4"/>
      <c r="AU33" s="4"/>
      <c r="AV33" s="4"/>
      <c r="AW33" s="4"/>
      <c r="AX33" s="4"/>
      <c r="AY33" s="4"/>
    </row>
    <row r="34" ht="15.75" customHeight="1">
      <c r="B34" s="4"/>
      <c r="C34" s="98">
        <f t="shared" si="2"/>
        <v>160</v>
      </c>
      <c r="D34" s="95" t="s">
        <v>225</v>
      </c>
      <c r="E34" s="99">
        <v>134.0</v>
      </c>
      <c r="F34" s="100" t="str">
        <f t="shared" si="1"/>
        <v>cientotreintaycuatro</v>
      </c>
      <c r="G34" s="102" t="s">
        <v>185</v>
      </c>
      <c r="V34" s="98">
        <f t="shared" si="3"/>
        <v>160</v>
      </c>
      <c r="W34" s="102" t="s">
        <v>226</v>
      </c>
      <c r="AG34" s="4"/>
      <c r="AH34" s="4"/>
      <c r="AI34" s="4"/>
      <c r="AJ34" s="4"/>
      <c r="AK34" s="4"/>
      <c r="AL34" s="4"/>
      <c r="AM34" s="4"/>
      <c r="AN34" s="4"/>
      <c r="AO34" s="4"/>
      <c r="AP34" s="4"/>
      <c r="AQ34" s="4"/>
      <c r="AR34" s="4"/>
      <c r="AS34" s="4"/>
      <c r="AT34" s="4"/>
      <c r="AU34" s="4"/>
      <c r="AV34" s="4"/>
      <c r="AW34" s="4"/>
      <c r="AX34" s="4"/>
      <c r="AY34" s="4"/>
    </row>
    <row r="35" ht="15.75" customHeight="1">
      <c r="B35" s="4"/>
      <c r="C35" s="98">
        <f t="shared" si="2"/>
        <v>161</v>
      </c>
      <c r="D35" s="95" t="s">
        <v>227</v>
      </c>
      <c r="E35" s="99">
        <v>134.0</v>
      </c>
      <c r="F35" s="100" t="str">
        <f t="shared" si="1"/>
        <v>cientotreintaycuatro</v>
      </c>
      <c r="G35" s="102" t="s">
        <v>188</v>
      </c>
      <c r="V35" s="98">
        <f t="shared" si="3"/>
        <v>161</v>
      </c>
      <c r="W35" s="102" t="s">
        <v>228</v>
      </c>
      <c r="AG35" s="4"/>
      <c r="AH35" s="4"/>
      <c r="AI35" s="4"/>
      <c r="AJ35" s="4"/>
      <c r="AK35" s="4"/>
      <c r="AL35" s="4"/>
      <c r="AM35" s="4"/>
      <c r="AN35" s="4"/>
      <c r="AO35" s="4"/>
      <c r="AP35" s="4"/>
      <c r="AQ35" s="4"/>
      <c r="AR35" s="4"/>
      <c r="AS35" s="4"/>
      <c r="AT35" s="4"/>
      <c r="AU35" s="4"/>
      <c r="AV35" s="4"/>
      <c r="AW35" s="4"/>
      <c r="AX35" s="4"/>
      <c r="AY35" s="4"/>
    </row>
    <row r="36" ht="15.75" customHeight="1">
      <c r="B36" s="4"/>
      <c r="C36" s="98">
        <f t="shared" si="2"/>
        <v>162</v>
      </c>
      <c r="D36" s="95" t="s">
        <v>229</v>
      </c>
      <c r="E36" s="99">
        <v>134.0</v>
      </c>
      <c r="F36" s="100" t="str">
        <f t="shared" si="1"/>
        <v>cientotreintaycuatro</v>
      </c>
      <c r="G36" s="102" t="s">
        <v>132</v>
      </c>
      <c r="V36" s="98">
        <f t="shared" si="3"/>
        <v>162</v>
      </c>
      <c r="W36" s="102" t="s">
        <v>230</v>
      </c>
      <c r="AG36" s="4"/>
      <c r="AH36" s="4"/>
      <c r="AI36" s="4"/>
      <c r="AJ36" s="4"/>
      <c r="AK36" s="4"/>
      <c r="AL36" s="4"/>
      <c r="AM36" s="4"/>
      <c r="AN36" s="4"/>
      <c r="AO36" s="4"/>
      <c r="AP36" s="4"/>
      <c r="AQ36" s="4"/>
      <c r="AR36" s="4"/>
      <c r="AS36" s="4"/>
      <c r="AT36" s="4"/>
      <c r="AU36" s="4"/>
      <c r="AV36" s="4"/>
      <c r="AW36" s="4"/>
      <c r="AX36" s="4"/>
      <c r="AY36" s="4"/>
    </row>
    <row r="37" ht="15.75" customHeight="1">
      <c r="B37" s="4"/>
      <c r="C37" s="98">
        <f t="shared" si="2"/>
        <v>163</v>
      </c>
      <c r="D37" s="95" t="s">
        <v>231</v>
      </c>
      <c r="E37" s="99">
        <v>134.0</v>
      </c>
      <c r="F37" s="100" t="str">
        <f t="shared" si="1"/>
        <v>cientotreintaycuatro</v>
      </c>
      <c r="G37" s="102" t="s">
        <v>191</v>
      </c>
      <c r="V37" s="98">
        <f t="shared" si="3"/>
        <v>163</v>
      </c>
      <c r="W37" s="102" t="s">
        <v>232</v>
      </c>
      <c r="AG37" s="4"/>
      <c r="AH37" s="4"/>
      <c r="AI37" s="4"/>
      <c r="AJ37" s="4"/>
      <c r="AK37" s="4"/>
      <c r="AL37" s="4"/>
      <c r="AM37" s="4"/>
      <c r="AN37" s="4"/>
      <c r="AO37" s="4"/>
      <c r="AP37" s="4"/>
      <c r="AQ37" s="4"/>
      <c r="AR37" s="4"/>
      <c r="AS37" s="4"/>
      <c r="AT37" s="4"/>
      <c r="AU37" s="4"/>
      <c r="AV37" s="4"/>
      <c r="AW37" s="4"/>
      <c r="AX37" s="4"/>
      <c r="AY37" s="4"/>
    </row>
    <row r="38" ht="15.75" customHeight="1">
      <c r="B38" s="4"/>
      <c r="C38" s="98">
        <f t="shared" si="2"/>
        <v>164</v>
      </c>
      <c r="D38" s="95" t="s">
        <v>233</v>
      </c>
      <c r="E38" s="99">
        <v>134.0</v>
      </c>
      <c r="F38" s="100" t="str">
        <f t="shared" si="1"/>
        <v>cientotreintaycuatro</v>
      </c>
      <c r="G38" s="101" t="s">
        <v>194</v>
      </c>
      <c r="V38" s="98">
        <f t="shared" si="3"/>
        <v>164</v>
      </c>
      <c r="W38" s="102" t="s">
        <v>234</v>
      </c>
      <c r="AG38" s="4"/>
      <c r="AH38" s="4"/>
      <c r="AI38" s="4"/>
      <c r="AJ38" s="4"/>
      <c r="AK38" s="4"/>
      <c r="AL38" s="4"/>
      <c r="AM38" s="4"/>
      <c r="AN38" s="4"/>
      <c r="AO38" s="4"/>
      <c r="AP38" s="4"/>
      <c r="AQ38" s="4"/>
      <c r="AR38" s="4"/>
      <c r="AS38" s="4"/>
      <c r="AT38" s="4"/>
      <c r="AU38" s="4"/>
      <c r="AV38" s="4"/>
      <c r="AW38" s="4"/>
      <c r="AX38" s="4"/>
      <c r="AY38" s="4"/>
    </row>
    <row r="39" ht="15.75" customHeight="1">
      <c r="B39" s="4"/>
      <c r="C39" s="98">
        <f t="shared" si="2"/>
        <v>165</v>
      </c>
      <c r="D39" s="95" t="s">
        <v>235</v>
      </c>
      <c r="E39" s="99">
        <v>135.0</v>
      </c>
      <c r="F39" s="100" t="str">
        <f t="shared" si="1"/>
        <v>cientotreintaycinco</v>
      </c>
      <c r="G39" s="102" t="s">
        <v>107</v>
      </c>
      <c r="V39" s="98">
        <f t="shared" si="3"/>
        <v>165</v>
      </c>
      <c r="W39" s="102" t="s">
        <v>236</v>
      </c>
      <c r="AG39" s="4"/>
      <c r="AH39" s="4"/>
      <c r="AI39" s="4"/>
      <c r="AJ39" s="4"/>
      <c r="AK39" s="4"/>
      <c r="AL39" s="4"/>
      <c r="AM39" s="4"/>
      <c r="AN39" s="4"/>
      <c r="AO39" s="4"/>
      <c r="AP39" s="4"/>
      <c r="AQ39" s="4"/>
      <c r="AR39" s="4"/>
      <c r="AS39" s="4"/>
      <c r="AT39" s="4"/>
      <c r="AU39" s="4"/>
      <c r="AV39" s="4"/>
      <c r="AW39" s="4"/>
      <c r="AX39" s="4"/>
      <c r="AY39" s="4"/>
    </row>
    <row r="40" ht="15.75" customHeight="1">
      <c r="B40" s="4"/>
      <c r="C40" s="98">
        <f t="shared" si="2"/>
        <v>166</v>
      </c>
      <c r="D40" s="95" t="s">
        <v>237</v>
      </c>
      <c r="E40" s="99">
        <v>135.0</v>
      </c>
      <c r="F40" s="100" t="str">
        <f t="shared" si="1"/>
        <v>cientotreintaycinco</v>
      </c>
      <c r="G40" s="102" t="s">
        <v>182</v>
      </c>
      <c r="V40" s="98">
        <f t="shared" si="3"/>
        <v>166</v>
      </c>
      <c r="W40" s="102" t="s">
        <v>238</v>
      </c>
      <c r="AG40" s="4"/>
      <c r="AH40" s="4"/>
      <c r="AI40" s="4"/>
      <c r="AJ40" s="4"/>
      <c r="AK40" s="4"/>
      <c r="AL40" s="4"/>
      <c r="AM40" s="4"/>
      <c r="AN40" s="4"/>
      <c r="AO40" s="4"/>
      <c r="AP40" s="4"/>
      <c r="AQ40" s="4"/>
      <c r="AR40" s="4"/>
      <c r="AS40" s="4"/>
      <c r="AT40" s="4"/>
      <c r="AU40" s="4"/>
      <c r="AV40" s="4"/>
      <c r="AW40" s="4"/>
      <c r="AX40" s="4"/>
      <c r="AY40" s="4"/>
    </row>
    <row r="41" ht="15.75" customHeight="1">
      <c r="C41" s="98">
        <f t="shared" si="2"/>
        <v>167</v>
      </c>
      <c r="D41" s="95" t="s">
        <v>239</v>
      </c>
      <c r="E41" s="99">
        <v>135.0</v>
      </c>
      <c r="F41" s="100" t="str">
        <f t="shared" si="1"/>
        <v>cientotreintaycinco</v>
      </c>
      <c r="G41" s="102" t="s">
        <v>185</v>
      </c>
      <c r="V41" s="98">
        <f t="shared" si="3"/>
        <v>167</v>
      </c>
      <c r="W41" s="102" t="s">
        <v>240</v>
      </c>
      <c r="AG41" s="4"/>
      <c r="AH41" s="4"/>
      <c r="AI41" s="4"/>
      <c r="AJ41" s="4"/>
      <c r="AK41" s="4"/>
      <c r="AL41" s="4"/>
      <c r="AM41" s="4"/>
      <c r="AN41" s="4"/>
      <c r="AO41" s="4"/>
      <c r="AP41" s="4"/>
      <c r="AQ41" s="4"/>
      <c r="AR41" s="4"/>
      <c r="AS41" s="4"/>
      <c r="AT41" s="4"/>
      <c r="AU41" s="4"/>
      <c r="AV41" s="4"/>
      <c r="AW41" s="4"/>
      <c r="AX41" s="4"/>
      <c r="AY41" s="4"/>
    </row>
    <row r="42" ht="15.75" customHeight="1">
      <c r="C42" s="98">
        <f t="shared" si="2"/>
        <v>168</v>
      </c>
      <c r="D42" s="95" t="s">
        <v>241</v>
      </c>
      <c r="E42" s="99">
        <v>135.0</v>
      </c>
      <c r="F42" s="100" t="str">
        <f t="shared" si="1"/>
        <v>cientotreintaycinco</v>
      </c>
      <c r="G42" s="102" t="s">
        <v>188</v>
      </c>
      <c r="V42" s="98">
        <f t="shared" si="3"/>
        <v>168</v>
      </c>
      <c r="W42" s="102" t="s">
        <v>242</v>
      </c>
      <c r="AG42" s="4"/>
      <c r="AH42" s="4"/>
      <c r="AI42" s="4"/>
      <c r="AJ42" s="4"/>
      <c r="AK42" s="4"/>
      <c r="AL42" s="4"/>
      <c r="AM42" s="4"/>
      <c r="AN42" s="4"/>
      <c r="AO42" s="4"/>
      <c r="AP42" s="4"/>
      <c r="AQ42" s="4"/>
      <c r="AR42" s="4"/>
      <c r="AS42" s="4"/>
      <c r="AT42" s="4"/>
      <c r="AU42" s="4"/>
      <c r="AV42" s="4"/>
      <c r="AW42" s="4"/>
      <c r="AX42" s="4"/>
      <c r="AY42" s="4"/>
    </row>
    <row r="43" ht="15.75" customHeight="1">
      <c r="C43" s="98">
        <f t="shared" si="2"/>
        <v>169</v>
      </c>
      <c r="D43" s="95" t="s">
        <v>243</v>
      </c>
      <c r="E43" s="99">
        <v>135.0</v>
      </c>
      <c r="F43" s="100" t="str">
        <f t="shared" si="1"/>
        <v>cientotreintaycinco</v>
      </c>
      <c r="G43" s="102" t="s">
        <v>132</v>
      </c>
      <c r="V43" s="98">
        <f t="shared" si="3"/>
        <v>169</v>
      </c>
      <c r="W43" s="102" t="s">
        <v>244</v>
      </c>
      <c r="AG43" s="4"/>
      <c r="AH43" s="4"/>
      <c r="AI43" s="4"/>
      <c r="AJ43" s="4"/>
      <c r="AK43" s="4"/>
      <c r="AL43" s="4"/>
      <c r="AM43" s="4"/>
      <c r="AN43" s="4"/>
      <c r="AO43" s="4"/>
      <c r="AP43" s="4"/>
      <c r="AQ43" s="4"/>
      <c r="AR43" s="4"/>
      <c r="AS43" s="4"/>
      <c r="AT43" s="4"/>
      <c r="AU43" s="4"/>
      <c r="AV43" s="4"/>
      <c r="AW43" s="4"/>
      <c r="AX43" s="4"/>
      <c r="AY43" s="4"/>
    </row>
    <row r="44" ht="15.75" customHeight="1">
      <c r="C44" s="98">
        <f t="shared" si="2"/>
        <v>170</v>
      </c>
      <c r="D44" s="95" t="s">
        <v>245</v>
      </c>
      <c r="E44" s="99">
        <v>135.0</v>
      </c>
      <c r="F44" s="100" t="str">
        <f t="shared" si="1"/>
        <v>cientotreintaycinco</v>
      </c>
      <c r="G44" s="101" t="s">
        <v>191</v>
      </c>
      <c r="V44" s="98">
        <f t="shared" si="3"/>
        <v>170</v>
      </c>
      <c r="W44" s="102" t="s">
        <v>246</v>
      </c>
      <c r="AG44" s="4"/>
      <c r="AH44" s="4"/>
      <c r="AI44" s="4"/>
      <c r="AJ44" s="4"/>
      <c r="AK44" s="4"/>
      <c r="AL44" s="4"/>
      <c r="AM44" s="4"/>
      <c r="AN44" s="4"/>
      <c r="AO44" s="4"/>
      <c r="AP44" s="4"/>
      <c r="AQ44" s="4"/>
      <c r="AR44" s="4"/>
      <c r="AS44" s="4"/>
      <c r="AT44" s="4"/>
      <c r="AU44" s="4"/>
      <c r="AV44" s="4"/>
      <c r="AW44" s="4"/>
      <c r="AX44" s="4"/>
      <c r="AY44" s="4"/>
    </row>
    <row r="45" ht="15.75" customHeight="1">
      <c r="C45" s="98">
        <f t="shared" si="2"/>
        <v>171</v>
      </c>
      <c r="D45" s="95" t="s">
        <v>247</v>
      </c>
      <c r="E45" s="99">
        <v>135.0</v>
      </c>
      <c r="F45" s="100" t="str">
        <f t="shared" si="1"/>
        <v>cientotreintaycinco</v>
      </c>
      <c r="G45" s="102" t="s">
        <v>194</v>
      </c>
      <c r="V45" s="98">
        <f t="shared" si="3"/>
        <v>171</v>
      </c>
      <c r="W45" s="102" t="s">
        <v>248</v>
      </c>
      <c r="AG45" s="4"/>
      <c r="AH45" s="4"/>
      <c r="AI45" s="4"/>
      <c r="AJ45" s="4"/>
      <c r="AK45" s="4"/>
      <c r="AL45" s="4"/>
      <c r="AM45" s="4"/>
      <c r="AN45" s="4"/>
      <c r="AO45" s="4"/>
      <c r="AP45" s="4"/>
      <c r="AQ45" s="4"/>
      <c r="AR45" s="4"/>
      <c r="AS45" s="4"/>
      <c r="AT45" s="4"/>
      <c r="AU45" s="4"/>
      <c r="AV45" s="4"/>
      <c r="AW45" s="4"/>
      <c r="AX45" s="4"/>
      <c r="AY45" s="4"/>
    </row>
    <row r="46" ht="15.75" customHeight="1">
      <c r="C46" s="98">
        <f t="shared" si="2"/>
        <v>172</v>
      </c>
      <c r="D46" s="95" t="s">
        <v>249</v>
      </c>
      <c r="E46" s="99">
        <v>136.0</v>
      </c>
      <c r="F46" s="100" t="str">
        <f t="shared" si="1"/>
        <v>cientotreintayseis</v>
      </c>
      <c r="G46" s="102" t="s">
        <v>107</v>
      </c>
      <c r="V46" s="98">
        <f t="shared" si="3"/>
        <v>172</v>
      </c>
      <c r="W46" s="102" t="s">
        <v>250</v>
      </c>
      <c r="AG46" s="4"/>
      <c r="AH46" s="4"/>
      <c r="AI46" s="4"/>
      <c r="AJ46" s="4"/>
      <c r="AK46" s="4"/>
      <c r="AL46" s="4"/>
      <c r="AM46" s="4"/>
      <c r="AN46" s="4"/>
      <c r="AO46" s="4"/>
      <c r="AP46" s="4"/>
      <c r="AQ46" s="4"/>
      <c r="AR46" s="4"/>
      <c r="AS46" s="4"/>
      <c r="AT46" s="4"/>
      <c r="AU46" s="4"/>
      <c r="AV46" s="4"/>
      <c r="AW46" s="4"/>
      <c r="AX46" s="4"/>
      <c r="AY46" s="4"/>
    </row>
    <row r="47" ht="15.75" customHeight="1">
      <c r="C47" s="98">
        <f t="shared" si="2"/>
        <v>173</v>
      </c>
      <c r="D47" s="95" t="s">
        <v>251</v>
      </c>
      <c r="E47" s="99">
        <v>136.0</v>
      </c>
      <c r="F47" s="100" t="str">
        <f t="shared" si="1"/>
        <v>cientotreintayseis</v>
      </c>
      <c r="G47" s="102" t="s">
        <v>182</v>
      </c>
      <c r="V47" s="98">
        <f t="shared" si="3"/>
        <v>173</v>
      </c>
      <c r="W47" s="102" t="s">
        <v>252</v>
      </c>
      <c r="AG47" s="4"/>
      <c r="AH47" s="4"/>
      <c r="AI47" s="4"/>
      <c r="AJ47" s="4"/>
      <c r="AK47" s="4"/>
      <c r="AL47" s="4"/>
      <c r="AM47" s="4"/>
      <c r="AN47" s="4"/>
      <c r="AO47" s="4"/>
      <c r="AP47" s="4"/>
      <c r="AQ47" s="4"/>
      <c r="AR47" s="4"/>
      <c r="AS47" s="4"/>
      <c r="AT47" s="4"/>
      <c r="AU47" s="4"/>
      <c r="AV47" s="4"/>
      <c r="AW47" s="4"/>
      <c r="AX47" s="4"/>
      <c r="AY47" s="4"/>
    </row>
    <row r="48" ht="15.75" customHeight="1">
      <c r="C48" s="98">
        <f t="shared" si="2"/>
        <v>174</v>
      </c>
      <c r="D48" s="95" t="s">
        <v>253</v>
      </c>
      <c r="E48" s="99">
        <v>136.0</v>
      </c>
      <c r="F48" s="100" t="str">
        <f t="shared" si="1"/>
        <v>cientotreintayseis</v>
      </c>
      <c r="G48" s="102" t="s">
        <v>185</v>
      </c>
      <c r="V48" s="98">
        <f t="shared" si="3"/>
        <v>174</v>
      </c>
      <c r="W48" s="102" t="s">
        <v>254</v>
      </c>
      <c r="AG48" s="4"/>
      <c r="AH48" s="4"/>
      <c r="AI48" s="4"/>
      <c r="AJ48" s="4"/>
      <c r="AK48" s="4"/>
      <c r="AL48" s="4"/>
      <c r="AM48" s="4"/>
      <c r="AN48" s="4"/>
      <c r="AO48" s="4"/>
      <c r="AP48" s="4"/>
      <c r="AQ48" s="4"/>
      <c r="AR48" s="4"/>
      <c r="AS48" s="4"/>
      <c r="AT48" s="4"/>
      <c r="AU48" s="4"/>
      <c r="AV48" s="4"/>
      <c r="AW48" s="4"/>
      <c r="AX48" s="4"/>
      <c r="AY48" s="4"/>
    </row>
    <row r="49" ht="15.75" customHeight="1">
      <c r="C49" s="98">
        <f t="shared" si="2"/>
        <v>175</v>
      </c>
      <c r="D49" s="95" t="s">
        <v>255</v>
      </c>
      <c r="E49" s="99">
        <v>136.0</v>
      </c>
      <c r="F49" s="100" t="str">
        <f t="shared" si="1"/>
        <v>cientotreintayseis</v>
      </c>
      <c r="G49" s="102" t="s">
        <v>188</v>
      </c>
      <c r="V49" s="98">
        <f t="shared" si="3"/>
        <v>175</v>
      </c>
      <c r="W49" s="102" t="s">
        <v>256</v>
      </c>
      <c r="AG49" s="4"/>
      <c r="AH49" s="4"/>
      <c r="AI49" s="4"/>
      <c r="AJ49" s="4"/>
      <c r="AK49" s="4"/>
      <c r="AL49" s="4"/>
      <c r="AM49" s="4"/>
      <c r="AN49" s="4"/>
      <c r="AO49" s="4"/>
      <c r="AP49" s="4"/>
      <c r="AQ49" s="4"/>
      <c r="AR49" s="4"/>
      <c r="AS49" s="4"/>
      <c r="AT49" s="4"/>
      <c r="AU49" s="4"/>
      <c r="AV49" s="4"/>
      <c r="AW49" s="4"/>
      <c r="AX49" s="4"/>
      <c r="AY49" s="4"/>
    </row>
    <row r="50" ht="15.75" customHeight="1">
      <c r="C50" s="98">
        <f t="shared" si="2"/>
        <v>176</v>
      </c>
      <c r="D50" s="95" t="s">
        <v>257</v>
      </c>
      <c r="E50" s="99">
        <v>136.0</v>
      </c>
      <c r="F50" s="100" t="str">
        <f t="shared" si="1"/>
        <v>cientotreintayseis</v>
      </c>
      <c r="G50" s="101" t="s">
        <v>132</v>
      </c>
      <c r="V50" s="98">
        <f t="shared" si="3"/>
        <v>176</v>
      </c>
      <c r="W50" s="102" t="s">
        <v>258</v>
      </c>
      <c r="AG50" s="4"/>
      <c r="AH50" s="4"/>
      <c r="AI50" s="4"/>
      <c r="AJ50" s="4"/>
      <c r="AK50" s="4"/>
      <c r="AL50" s="4"/>
      <c r="AM50" s="4"/>
      <c r="AN50" s="4"/>
      <c r="AO50" s="4"/>
      <c r="AP50" s="4"/>
      <c r="AQ50" s="4"/>
      <c r="AR50" s="4"/>
      <c r="AS50" s="4"/>
      <c r="AT50" s="4"/>
      <c r="AU50" s="4"/>
      <c r="AV50" s="4"/>
      <c r="AW50" s="4"/>
      <c r="AX50" s="4"/>
      <c r="AY50" s="4"/>
    </row>
    <row r="51" ht="15.75" customHeight="1">
      <c r="C51" s="98">
        <f t="shared" si="2"/>
        <v>177</v>
      </c>
      <c r="D51" s="95" t="s">
        <v>259</v>
      </c>
      <c r="E51" s="99">
        <v>136.0</v>
      </c>
      <c r="F51" s="100" t="str">
        <f t="shared" si="1"/>
        <v>cientotreintayseis</v>
      </c>
      <c r="G51" s="102" t="s">
        <v>191</v>
      </c>
      <c r="V51" s="98">
        <f t="shared" si="3"/>
        <v>177</v>
      </c>
      <c r="W51" s="102" t="s">
        <v>260</v>
      </c>
      <c r="AG51" s="4"/>
      <c r="AH51" s="4"/>
      <c r="AI51" s="4"/>
      <c r="AJ51" s="4"/>
      <c r="AK51" s="4"/>
      <c r="AL51" s="4"/>
      <c r="AM51" s="4"/>
      <c r="AN51" s="4"/>
      <c r="AO51" s="4"/>
      <c r="AP51" s="4"/>
      <c r="AQ51" s="4"/>
      <c r="AR51" s="4"/>
      <c r="AS51" s="4"/>
      <c r="AT51" s="4"/>
      <c r="AU51" s="4"/>
      <c r="AV51" s="4"/>
      <c r="AW51" s="4"/>
      <c r="AX51" s="4"/>
      <c r="AY51" s="4"/>
    </row>
    <row r="52" ht="15.75" customHeight="1">
      <c r="C52" s="98">
        <f t="shared" si="2"/>
        <v>178</v>
      </c>
      <c r="D52" s="95" t="s">
        <v>261</v>
      </c>
      <c r="E52" s="99">
        <v>136.0</v>
      </c>
      <c r="F52" s="100" t="str">
        <f t="shared" si="1"/>
        <v>cientotreintayseis</v>
      </c>
      <c r="G52" s="102" t="s">
        <v>194</v>
      </c>
      <c r="V52" s="98">
        <f t="shared" si="3"/>
        <v>178</v>
      </c>
      <c r="W52" s="102" t="s">
        <v>260</v>
      </c>
      <c r="AG52" s="4"/>
      <c r="AH52" s="4"/>
      <c r="AI52" s="4"/>
      <c r="AJ52" s="4"/>
      <c r="AK52" s="4"/>
      <c r="AL52" s="4"/>
      <c r="AM52" s="4"/>
      <c r="AN52" s="4"/>
      <c r="AO52" s="4"/>
      <c r="AP52" s="4"/>
      <c r="AQ52" s="4"/>
      <c r="AR52" s="4"/>
      <c r="AS52" s="4"/>
      <c r="AT52" s="4"/>
      <c r="AU52" s="4"/>
      <c r="AV52" s="4"/>
      <c r="AW52" s="4"/>
      <c r="AX52" s="4"/>
      <c r="AY52" s="4"/>
    </row>
    <row r="53" ht="15.75" customHeight="1">
      <c r="C53" s="98">
        <f t="shared" si="2"/>
        <v>179</v>
      </c>
      <c r="D53" s="95" t="s">
        <v>262</v>
      </c>
      <c r="E53" s="99">
        <v>137.0</v>
      </c>
      <c r="F53" s="100" t="str">
        <f t="shared" si="1"/>
        <v>cientotreintaysiete</v>
      </c>
      <c r="G53" s="102" t="s">
        <v>107</v>
      </c>
      <c r="V53" s="98">
        <f t="shared" si="3"/>
        <v>179</v>
      </c>
      <c r="W53" s="102" t="s">
        <v>260</v>
      </c>
      <c r="AG53" s="4"/>
      <c r="AH53" s="4"/>
      <c r="AI53" s="4"/>
      <c r="AJ53" s="4"/>
      <c r="AK53" s="4"/>
      <c r="AL53" s="4"/>
      <c r="AM53" s="4"/>
      <c r="AN53" s="4"/>
      <c r="AO53" s="4"/>
      <c r="AP53" s="4"/>
      <c r="AQ53" s="4"/>
      <c r="AR53" s="4"/>
      <c r="AS53" s="4"/>
      <c r="AT53" s="4"/>
      <c r="AU53" s="4"/>
      <c r="AV53" s="4"/>
      <c r="AW53" s="4"/>
      <c r="AX53" s="4"/>
      <c r="AY53" s="4"/>
    </row>
    <row r="54" ht="15.75" customHeight="1">
      <c r="C54" s="98">
        <f t="shared" si="2"/>
        <v>180</v>
      </c>
      <c r="D54" s="95" t="s">
        <v>263</v>
      </c>
      <c r="E54" s="99">
        <v>137.0</v>
      </c>
      <c r="F54" s="100" t="str">
        <f t="shared" si="1"/>
        <v>cientotreintaysiete</v>
      </c>
      <c r="G54" s="102" t="s">
        <v>182</v>
      </c>
      <c r="V54" s="98">
        <f t="shared" si="3"/>
        <v>180</v>
      </c>
      <c r="W54" s="102" t="s">
        <v>260</v>
      </c>
      <c r="AG54" s="4"/>
      <c r="AH54" s="4"/>
      <c r="AI54" s="4"/>
      <c r="AJ54" s="4"/>
      <c r="AK54" s="4"/>
      <c r="AL54" s="4"/>
      <c r="AM54" s="4"/>
      <c r="AN54" s="4"/>
      <c r="AO54" s="4"/>
      <c r="AP54" s="4"/>
      <c r="AQ54" s="4"/>
      <c r="AR54" s="4"/>
      <c r="AS54" s="4"/>
      <c r="AT54" s="4"/>
      <c r="AU54" s="4"/>
      <c r="AV54" s="4"/>
      <c r="AW54" s="4"/>
      <c r="AX54" s="4"/>
      <c r="AY54" s="4"/>
    </row>
    <row r="55" ht="15.75" customHeight="1">
      <c r="C55" s="98">
        <f t="shared" si="2"/>
        <v>181</v>
      </c>
      <c r="D55" s="95" t="s">
        <v>264</v>
      </c>
      <c r="E55" s="99">
        <v>137.0</v>
      </c>
      <c r="F55" s="100" t="str">
        <f t="shared" si="1"/>
        <v>cientotreintaysiete</v>
      </c>
      <c r="G55" s="102" t="s">
        <v>185</v>
      </c>
      <c r="V55" s="98">
        <f t="shared" si="3"/>
        <v>181</v>
      </c>
      <c r="W55" s="102" t="s">
        <v>260</v>
      </c>
      <c r="AG55" s="4"/>
      <c r="AH55" s="4"/>
      <c r="AI55" s="4"/>
      <c r="AJ55" s="4"/>
      <c r="AK55" s="4"/>
      <c r="AL55" s="4"/>
      <c r="AM55" s="4"/>
      <c r="AN55" s="4"/>
      <c r="AO55" s="4"/>
      <c r="AP55" s="4"/>
      <c r="AQ55" s="4"/>
      <c r="AR55" s="4"/>
      <c r="AS55" s="4"/>
      <c r="AT55" s="4"/>
      <c r="AU55" s="4"/>
      <c r="AV55" s="4"/>
      <c r="AW55" s="4"/>
      <c r="AX55" s="4"/>
      <c r="AY55" s="4"/>
    </row>
    <row r="56" ht="15.75" customHeight="1">
      <c r="C56" s="98">
        <f t="shared" si="2"/>
        <v>182</v>
      </c>
      <c r="D56" s="95" t="s">
        <v>265</v>
      </c>
      <c r="E56" s="99">
        <v>137.0</v>
      </c>
      <c r="F56" s="100" t="str">
        <f t="shared" si="1"/>
        <v>cientotreintaysiete</v>
      </c>
      <c r="G56" s="101" t="s">
        <v>188</v>
      </c>
      <c r="V56" s="98">
        <f t="shared" si="3"/>
        <v>182</v>
      </c>
      <c r="W56" s="102" t="s">
        <v>266</v>
      </c>
      <c r="AG56" s="4"/>
      <c r="AH56" s="4"/>
      <c r="AI56" s="4"/>
      <c r="AJ56" s="4"/>
      <c r="AK56" s="4"/>
      <c r="AL56" s="4"/>
      <c r="AM56" s="4"/>
      <c r="AN56" s="4"/>
      <c r="AO56" s="4"/>
      <c r="AP56" s="4"/>
      <c r="AQ56" s="4"/>
      <c r="AR56" s="4"/>
      <c r="AS56" s="4"/>
      <c r="AT56" s="4"/>
      <c r="AU56" s="4"/>
      <c r="AV56" s="4"/>
      <c r="AW56" s="4"/>
      <c r="AX56" s="4"/>
      <c r="AY56" s="4"/>
    </row>
    <row r="57" ht="15.75" customHeight="1">
      <c r="C57" s="98">
        <f t="shared" si="2"/>
        <v>183</v>
      </c>
      <c r="D57" s="95" t="s">
        <v>267</v>
      </c>
      <c r="E57" s="99">
        <v>137.0</v>
      </c>
      <c r="F57" s="100" t="str">
        <f t="shared" si="1"/>
        <v>cientotreintaysiete</v>
      </c>
      <c r="G57" s="102" t="s">
        <v>132</v>
      </c>
      <c r="V57" s="98">
        <f t="shared" si="3"/>
        <v>183</v>
      </c>
      <c r="W57" s="102" t="s">
        <v>268</v>
      </c>
      <c r="AG57" s="4"/>
      <c r="AH57" s="4"/>
      <c r="AI57" s="4"/>
      <c r="AJ57" s="4"/>
      <c r="AK57" s="4"/>
      <c r="AL57" s="4"/>
      <c r="AM57" s="4"/>
      <c r="AN57" s="4"/>
      <c r="AO57" s="4"/>
      <c r="AP57" s="4"/>
      <c r="AQ57" s="4"/>
      <c r="AR57" s="4"/>
      <c r="AS57" s="4"/>
      <c r="AT57" s="4"/>
      <c r="AU57" s="4"/>
      <c r="AV57" s="4"/>
      <c r="AW57" s="4"/>
      <c r="AX57" s="4"/>
      <c r="AY57" s="4"/>
    </row>
    <row r="58" ht="15.75" customHeight="1">
      <c r="C58" s="98">
        <f t="shared" si="2"/>
        <v>184</v>
      </c>
      <c r="D58" s="95" t="s">
        <v>269</v>
      </c>
      <c r="E58" s="99">
        <v>137.0</v>
      </c>
      <c r="F58" s="100" t="str">
        <f t="shared" si="1"/>
        <v>cientotreintaysiete</v>
      </c>
      <c r="G58" s="102" t="s">
        <v>191</v>
      </c>
      <c r="V58" s="98">
        <f t="shared" si="3"/>
        <v>184</v>
      </c>
      <c r="W58" s="102" t="s">
        <v>270</v>
      </c>
      <c r="AG58" s="4"/>
      <c r="AH58" s="4"/>
      <c r="AI58" s="4"/>
      <c r="AJ58" s="4"/>
      <c r="AK58" s="4"/>
      <c r="AL58" s="4"/>
      <c r="AM58" s="4"/>
      <c r="AN58" s="4"/>
      <c r="AO58" s="4"/>
      <c r="AP58" s="4"/>
      <c r="AQ58" s="4"/>
      <c r="AR58" s="4"/>
      <c r="AS58" s="4"/>
      <c r="AT58" s="4"/>
      <c r="AU58" s="4"/>
      <c r="AV58" s="4"/>
      <c r="AW58" s="4"/>
      <c r="AX58" s="4"/>
      <c r="AY58" s="4"/>
    </row>
    <row r="59" ht="15.75" customHeight="1">
      <c r="C59" s="98">
        <f t="shared" si="2"/>
        <v>185</v>
      </c>
      <c r="D59" s="95" t="s">
        <v>271</v>
      </c>
      <c r="E59" s="99">
        <v>137.0</v>
      </c>
      <c r="F59" s="100" t="str">
        <f t="shared" si="1"/>
        <v>cientotreintaysiete</v>
      </c>
      <c r="G59" s="102" t="s">
        <v>194</v>
      </c>
      <c r="V59" s="98">
        <f t="shared" si="3"/>
        <v>185</v>
      </c>
      <c r="W59" s="102" t="s">
        <v>272</v>
      </c>
      <c r="AG59" s="4"/>
      <c r="AH59" s="4"/>
      <c r="AI59" s="4"/>
      <c r="AJ59" s="4"/>
      <c r="AK59" s="4"/>
      <c r="AL59" s="4"/>
      <c r="AM59" s="4"/>
      <c r="AN59" s="4"/>
      <c r="AO59" s="4"/>
      <c r="AP59" s="4"/>
      <c r="AQ59" s="4"/>
      <c r="AR59" s="4"/>
      <c r="AS59" s="4"/>
      <c r="AT59" s="4"/>
      <c r="AU59" s="4"/>
      <c r="AV59" s="4"/>
      <c r="AW59" s="4"/>
      <c r="AX59" s="4"/>
      <c r="AY59" s="4"/>
    </row>
    <row r="60" ht="15.75" customHeight="1">
      <c r="C60" s="98">
        <f t="shared" si="2"/>
        <v>186</v>
      </c>
      <c r="D60" s="95" t="s">
        <v>273</v>
      </c>
      <c r="E60" s="99">
        <v>138.0</v>
      </c>
      <c r="F60" s="100" t="str">
        <f t="shared" si="1"/>
        <v>cientotreintayocho</v>
      </c>
      <c r="G60" s="102" t="s">
        <v>107</v>
      </c>
      <c r="V60" s="98">
        <f t="shared" si="3"/>
        <v>186</v>
      </c>
      <c r="W60" s="102" t="s">
        <v>272</v>
      </c>
      <c r="AG60" s="4"/>
      <c r="AH60" s="4"/>
      <c r="AI60" s="4"/>
      <c r="AJ60" s="4"/>
      <c r="AK60" s="4"/>
      <c r="AL60" s="4"/>
      <c r="AM60" s="4"/>
      <c r="AN60" s="4"/>
      <c r="AO60" s="4"/>
      <c r="AP60" s="4"/>
      <c r="AQ60" s="4"/>
      <c r="AR60" s="4"/>
      <c r="AS60" s="4"/>
      <c r="AT60" s="4"/>
      <c r="AU60" s="4"/>
      <c r="AV60" s="4"/>
      <c r="AW60" s="4"/>
      <c r="AX60" s="4"/>
      <c r="AY60" s="4"/>
    </row>
    <row r="61" ht="15.75" customHeight="1">
      <c r="C61" s="98">
        <f t="shared" si="2"/>
        <v>187</v>
      </c>
      <c r="D61" s="95" t="s">
        <v>274</v>
      </c>
      <c r="E61" s="99">
        <v>138.0</v>
      </c>
      <c r="F61" s="100" t="str">
        <f t="shared" si="1"/>
        <v>cientotreintayocho</v>
      </c>
      <c r="G61" s="102" t="s">
        <v>182</v>
      </c>
      <c r="V61" s="98">
        <f t="shared" si="3"/>
        <v>187</v>
      </c>
      <c r="W61" s="102" t="s">
        <v>275</v>
      </c>
      <c r="AG61" s="4"/>
      <c r="AH61" s="4"/>
      <c r="AI61" s="4"/>
      <c r="AJ61" s="4"/>
      <c r="AK61" s="4"/>
      <c r="AL61" s="4"/>
      <c r="AM61" s="4"/>
      <c r="AN61" s="4"/>
      <c r="AO61" s="4"/>
      <c r="AP61" s="4"/>
      <c r="AQ61" s="4"/>
      <c r="AR61" s="4"/>
      <c r="AS61" s="4"/>
      <c r="AT61" s="4"/>
      <c r="AU61" s="4"/>
      <c r="AV61" s="4"/>
      <c r="AW61" s="4"/>
      <c r="AX61" s="4"/>
      <c r="AY61" s="4"/>
    </row>
    <row r="62" ht="15.75" customHeight="1">
      <c r="C62" s="98">
        <f t="shared" si="2"/>
        <v>188</v>
      </c>
      <c r="D62" s="95" t="s">
        <v>276</v>
      </c>
      <c r="E62" s="99">
        <v>138.0</v>
      </c>
      <c r="F62" s="100" t="str">
        <f t="shared" si="1"/>
        <v>cientotreintayocho</v>
      </c>
      <c r="G62" s="101" t="s">
        <v>185</v>
      </c>
      <c r="V62" s="98">
        <f t="shared" si="3"/>
        <v>188</v>
      </c>
      <c r="W62" s="102" t="s">
        <v>277</v>
      </c>
      <c r="AG62" s="4"/>
      <c r="AH62" s="4"/>
      <c r="AI62" s="4"/>
      <c r="AJ62" s="4"/>
      <c r="AK62" s="4"/>
      <c r="AL62" s="4"/>
      <c r="AM62" s="4"/>
      <c r="AN62" s="4"/>
      <c r="AO62" s="4"/>
      <c r="AP62" s="4"/>
      <c r="AQ62" s="4"/>
      <c r="AR62" s="4"/>
      <c r="AS62" s="4"/>
      <c r="AT62" s="4"/>
      <c r="AU62" s="4"/>
      <c r="AV62" s="4"/>
      <c r="AW62" s="4"/>
      <c r="AX62" s="4"/>
      <c r="AY62" s="4"/>
    </row>
    <row r="63" ht="15.75" customHeight="1">
      <c r="C63" s="98">
        <f t="shared" si="2"/>
        <v>189</v>
      </c>
      <c r="D63" s="95" t="s">
        <v>278</v>
      </c>
      <c r="E63" s="99">
        <v>138.0</v>
      </c>
      <c r="F63" s="100" t="str">
        <f t="shared" si="1"/>
        <v>cientotreintayocho</v>
      </c>
      <c r="G63" s="102" t="s">
        <v>188</v>
      </c>
      <c r="V63" s="98">
        <f t="shared" si="3"/>
        <v>189</v>
      </c>
      <c r="W63" s="102" t="s">
        <v>279</v>
      </c>
      <c r="AG63" s="4"/>
      <c r="AH63" s="4"/>
      <c r="AI63" s="4"/>
      <c r="AJ63" s="4"/>
      <c r="AK63" s="4"/>
      <c r="AL63" s="4"/>
      <c r="AM63" s="4"/>
      <c r="AN63" s="4"/>
      <c r="AO63" s="4"/>
      <c r="AP63" s="4"/>
      <c r="AQ63" s="4"/>
      <c r="AR63" s="4"/>
      <c r="AS63" s="4"/>
      <c r="AT63" s="4"/>
      <c r="AU63" s="4"/>
      <c r="AV63" s="4"/>
      <c r="AW63" s="4"/>
      <c r="AX63" s="4"/>
      <c r="AY63" s="4"/>
    </row>
    <row r="64" ht="15.75" customHeight="1">
      <c r="C64" s="98">
        <f t="shared" si="2"/>
        <v>190</v>
      </c>
      <c r="D64" s="95" t="s">
        <v>280</v>
      </c>
      <c r="E64" s="99">
        <v>138.0</v>
      </c>
      <c r="F64" s="100" t="str">
        <f t="shared" si="1"/>
        <v>cientotreintayocho</v>
      </c>
      <c r="G64" s="102" t="s">
        <v>132</v>
      </c>
      <c r="V64" s="98">
        <f t="shared" si="3"/>
        <v>190</v>
      </c>
      <c r="W64" s="102" t="s">
        <v>281</v>
      </c>
      <c r="AG64" s="4"/>
      <c r="AH64" s="4"/>
      <c r="AI64" s="4"/>
      <c r="AJ64" s="4"/>
      <c r="AK64" s="4"/>
      <c r="AL64" s="4"/>
      <c r="AM64" s="4"/>
      <c r="AN64" s="4"/>
      <c r="AO64" s="4"/>
      <c r="AP64" s="4"/>
      <c r="AQ64" s="4"/>
      <c r="AR64" s="4"/>
      <c r="AS64" s="4"/>
      <c r="AT64" s="4"/>
      <c r="AU64" s="4"/>
      <c r="AV64" s="4"/>
      <c r="AW64" s="4"/>
      <c r="AX64" s="4"/>
      <c r="AY64" s="4"/>
    </row>
    <row r="65" ht="15.75" customHeight="1">
      <c r="C65" s="98">
        <f t="shared" si="2"/>
        <v>191</v>
      </c>
      <c r="D65" s="95" t="s">
        <v>282</v>
      </c>
      <c r="E65" s="99">
        <v>138.0</v>
      </c>
      <c r="F65" s="100" t="str">
        <f t="shared" si="1"/>
        <v>cientotreintayocho</v>
      </c>
      <c r="G65" s="102" t="s">
        <v>191</v>
      </c>
      <c r="V65" s="98">
        <f t="shared" si="3"/>
        <v>191</v>
      </c>
      <c r="W65" s="102" t="s">
        <v>283</v>
      </c>
      <c r="AG65" s="4"/>
      <c r="AH65" s="4"/>
      <c r="AI65" s="4"/>
      <c r="AJ65" s="4"/>
      <c r="AK65" s="4"/>
      <c r="AL65" s="4"/>
      <c r="AM65" s="4"/>
      <c r="AN65" s="4"/>
      <c r="AO65" s="4"/>
      <c r="AP65" s="4"/>
      <c r="AQ65" s="4"/>
      <c r="AR65" s="4"/>
      <c r="AS65" s="4"/>
      <c r="AT65" s="4"/>
      <c r="AU65" s="4"/>
      <c r="AV65" s="4"/>
      <c r="AW65" s="4"/>
      <c r="AX65" s="4"/>
      <c r="AY65" s="4"/>
    </row>
    <row r="66" ht="15.75" customHeight="1">
      <c r="C66" s="98">
        <f t="shared" si="2"/>
        <v>192</v>
      </c>
      <c r="D66" s="95" t="s">
        <v>284</v>
      </c>
      <c r="E66" s="99">
        <v>138.0</v>
      </c>
      <c r="F66" s="100" t="str">
        <f t="shared" si="1"/>
        <v>cientotreintayocho</v>
      </c>
      <c r="G66" s="102" t="s">
        <v>194</v>
      </c>
      <c r="V66" s="98">
        <f t="shared" si="3"/>
        <v>192</v>
      </c>
      <c r="W66" s="102" t="s">
        <v>285</v>
      </c>
      <c r="AG66" s="4"/>
      <c r="AH66" s="4"/>
      <c r="AI66" s="4"/>
      <c r="AJ66" s="4"/>
      <c r="AK66" s="4"/>
      <c r="AL66" s="4"/>
      <c r="AM66" s="4"/>
      <c r="AN66" s="4"/>
      <c r="AO66" s="4"/>
      <c r="AP66" s="4"/>
      <c r="AQ66" s="4"/>
      <c r="AR66" s="4"/>
      <c r="AS66" s="4"/>
      <c r="AT66" s="4"/>
      <c r="AU66" s="4"/>
      <c r="AV66" s="4"/>
      <c r="AW66" s="4"/>
      <c r="AX66" s="4"/>
      <c r="AY66" s="4"/>
    </row>
    <row r="67" ht="15.75" customHeight="1">
      <c r="C67" s="98">
        <f t="shared" si="2"/>
        <v>193</v>
      </c>
      <c r="D67" s="95" t="s">
        <v>286</v>
      </c>
      <c r="E67" s="99">
        <v>139.0</v>
      </c>
      <c r="F67" s="100" t="str">
        <f t="shared" si="1"/>
        <v>cientotreintaynueve</v>
      </c>
      <c r="G67" s="102" t="s">
        <v>107</v>
      </c>
      <c r="V67" s="98">
        <f t="shared" si="3"/>
        <v>193</v>
      </c>
      <c r="W67" s="102" t="s">
        <v>287</v>
      </c>
      <c r="AG67" s="4"/>
      <c r="AH67" s="4"/>
      <c r="AI67" s="4"/>
      <c r="AJ67" s="4"/>
      <c r="AK67" s="4"/>
      <c r="AL67" s="4"/>
      <c r="AM67" s="4"/>
      <c r="AN67" s="4"/>
      <c r="AO67" s="4"/>
      <c r="AP67" s="4"/>
      <c r="AQ67" s="4"/>
      <c r="AR67" s="4"/>
      <c r="AS67" s="4"/>
      <c r="AT67" s="4"/>
      <c r="AU67" s="4"/>
      <c r="AV67" s="4"/>
      <c r="AW67" s="4"/>
      <c r="AX67" s="4"/>
      <c r="AY67" s="4"/>
    </row>
    <row r="68" ht="15.75" customHeight="1">
      <c r="C68" s="98">
        <f t="shared" si="2"/>
        <v>194</v>
      </c>
      <c r="D68" s="95" t="s">
        <v>288</v>
      </c>
      <c r="E68" s="99">
        <v>139.0</v>
      </c>
      <c r="F68" s="100" t="str">
        <f t="shared" si="1"/>
        <v>cientotreintaynueve</v>
      </c>
      <c r="G68" s="101" t="s">
        <v>182</v>
      </c>
      <c r="V68" s="98">
        <f t="shared" si="3"/>
        <v>194</v>
      </c>
      <c r="W68" s="102" t="s">
        <v>289</v>
      </c>
      <c r="AG68" s="4"/>
      <c r="AH68" s="4"/>
      <c r="AI68" s="4"/>
      <c r="AJ68" s="4"/>
      <c r="AK68" s="4"/>
      <c r="AL68" s="4"/>
      <c r="AM68" s="4"/>
      <c r="AN68" s="4"/>
      <c r="AO68" s="4"/>
      <c r="AP68" s="4"/>
      <c r="AQ68" s="4"/>
      <c r="AR68" s="4"/>
      <c r="AS68" s="4"/>
      <c r="AT68" s="4"/>
      <c r="AU68" s="4"/>
      <c r="AV68" s="4"/>
      <c r="AW68" s="4"/>
      <c r="AX68" s="4"/>
      <c r="AY68" s="4"/>
    </row>
    <row r="69" ht="15.75" customHeight="1">
      <c r="C69" s="98">
        <f t="shared" si="2"/>
        <v>195</v>
      </c>
      <c r="D69" s="95" t="s">
        <v>290</v>
      </c>
      <c r="E69" s="99">
        <v>139.0</v>
      </c>
      <c r="F69" s="100" t="str">
        <f t="shared" si="1"/>
        <v>cientotreintaynueve</v>
      </c>
      <c r="G69" s="102" t="s">
        <v>185</v>
      </c>
      <c r="V69" s="98">
        <f t="shared" si="3"/>
        <v>195</v>
      </c>
      <c r="W69" s="102" t="s">
        <v>291</v>
      </c>
      <c r="AG69" s="4"/>
      <c r="AH69" s="4"/>
      <c r="AI69" s="4"/>
      <c r="AJ69" s="4"/>
      <c r="AK69" s="4"/>
      <c r="AL69" s="4"/>
      <c r="AM69" s="4"/>
      <c r="AN69" s="4"/>
      <c r="AO69" s="4"/>
      <c r="AP69" s="4"/>
      <c r="AQ69" s="4"/>
      <c r="AR69" s="4"/>
      <c r="AS69" s="4"/>
      <c r="AT69" s="4"/>
      <c r="AU69" s="4"/>
      <c r="AV69" s="4"/>
      <c r="AW69" s="4"/>
      <c r="AX69" s="4"/>
      <c r="AY69" s="4"/>
    </row>
    <row r="70" ht="15.75" customHeight="1">
      <c r="C70" s="98">
        <f t="shared" si="2"/>
        <v>196</v>
      </c>
      <c r="D70" s="95" t="s">
        <v>292</v>
      </c>
      <c r="E70" s="99">
        <v>139.0</v>
      </c>
      <c r="F70" s="100" t="str">
        <f t="shared" si="1"/>
        <v>cientotreintaynueve</v>
      </c>
      <c r="G70" s="102" t="s">
        <v>188</v>
      </c>
      <c r="V70" s="98">
        <f t="shared" si="3"/>
        <v>196</v>
      </c>
      <c r="W70" s="102" t="s">
        <v>293</v>
      </c>
      <c r="AG70" s="4"/>
      <c r="AH70" s="4"/>
      <c r="AI70" s="4"/>
      <c r="AJ70" s="4"/>
      <c r="AK70" s="4"/>
      <c r="AL70" s="4"/>
      <c r="AM70" s="4"/>
      <c r="AN70" s="4"/>
      <c r="AO70" s="4"/>
      <c r="AP70" s="4"/>
      <c r="AQ70" s="4"/>
      <c r="AR70" s="4"/>
      <c r="AS70" s="4"/>
      <c r="AT70" s="4"/>
      <c r="AU70" s="4"/>
      <c r="AV70" s="4"/>
      <c r="AW70" s="4"/>
      <c r="AX70" s="4"/>
      <c r="AY70" s="4"/>
    </row>
    <row r="71" ht="15.75" customHeight="1">
      <c r="C71" s="98">
        <f t="shared" si="2"/>
        <v>197</v>
      </c>
      <c r="D71" s="95" t="s">
        <v>294</v>
      </c>
      <c r="E71" s="99">
        <v>139.0</v>
      </c>
      <c r="F71" s="100" t="str">
        <f t="shared" si="1"/>
        <v>cientotreintaynueve</v>
      </c>
      <c r="G71" s="102" t="s">
        <v>132</v>
      </c>
      <c r="V71" s="98">
        <f t="shared" si="3"/>
        <v>197</v>
      </c>
      <c r="W71" s="102" t="s">
        <v>295</v>
      </c>
      <c r="AG71" s="4"/>
      <c r="AH71" s="4"/>
      <c r="AI71" s="4"/>
      <c r="AJ71" s="4"/>
      <c r="AK71" s="4"/>
      <c r="AL71" s="4"/>
      <c r="AM71" s="4"/>
      <c r="AN71" s="4"/>
      <c r="AO71" s="4"/>
      <c r="AP71" s="4"/>
      <c r="AQ71" s="4"/>
      <c r="AR71" s="4"/>
      <c r="AS71" s="4"/>
      <c r="AT71" s="4"/>
      <c r="AU71" s="4"/>
      <c r="AV71" s="4"/>
      <c r="AW71" s="4"/>
      <c r="AX71" s="4"/>
      <c r="AY71" s="4"/>
    </row>
    <row r="72" ht="15.75" customHeight="1">
      <c r="C72" s="98">
        <f t="shared" si="2"/>
        <v>198</v>
      </c>
      <c r="D72" s="95" t="s">
        <v>296</v>
      </c>
      <c r="E72" s="99">
        <v>139.0</v>
      </c>
      <c r="F72" s="100" t="str">
        <f t="shared" si="1"/>
        <v>cientotreintaynueve</v>
      </c>
      <c r="G72" s="102" t="s">
        <v>191</v>
      </c>
      <c r="V72" s="98">
        <f t="shared" si="3"/>
        <v>198</v>
      </c>
      <c r="W72" s="102" t="s">
        <v>297</v>
      </c>
      <c r="AG72" s="4"/>
      <c r="AH72" s="4"/>
      <c r="AI72" s="4"/>
      <c r="AJ72" s="4"/>
      <c r="AK72" s="4"/>
      <c r="AL72" s="4"/>
      <c r="AM72" s="4"/>
      <c r="AN72" s="4"/>
      <c r="AO72" s="4"/>
      <c r="AP72" s="4"/>
      <c r="AQ72" s="4"/>
      <c r="AR72" s="4"/>
      <c r="AS72" s="4"/>
      <c r="AT72" s="4"/>
      <c r="AU72" s="4"/>
      <c r="AV72" s="4"/>
      <c r="AW72" s="4"/>
      <c r="AX72" s="4"/>
      <c r="AY72" s="4"/>
    </row>
    <row r="73" ht="15.75" customHeight="1">
      <c r="C73" s="98">
        <f t="shared" si="2"/>
        <v>199</v>
      </c>
      <c r="D73" s="95" t="s">
        <v>298</v>
      </c>
      <c r="E73" s="99">
        <v>139.0</v>
      </c>
      <c r="F73" s="100" t="str">
        <f t="shared" si="1"/>
        <v>cientotreintaynueve</v>
      </c>
      <c r="G73" s="102" t="s">
        <v>194</v>
      </c>
      <c r="V73" s="98">
        <f t="shared" si="3"/>
        <v>199</v>
      </c>
      <c r="W73" s="102" t="s">
        <v>299</v>
      </c>
      <c r="AG73" s="4"/>
      <c r="AH73" s="4"/>
      <c r="AI73" s="4"/>
      <c r="AJ73" s="4"/>
      <c r="AK73" s="4"/>
      <c r="AL73" s="4"/>
      <c r="AM73" s="4"/>
      <c r="AN73" s="4"/>
      <c r="AO73" s="4"/>
      <c r="AP73" s="4"/>
      <c r="AQ73" s="4"/>
      <c r="AR73" s="4"/>
      <c r="AS73" s="4"/>
      <c r="AT73" s="4"/>
      <c r="AU73" s="4"/>
      <c r="AV73" s="4"/>
      <c r="AW73" s="4"/>
      <c r="AX73" s="4"/>
      <c r="AY73" s="4"/>
    </row>
    <row r="74" ht="15.75" customHeight="1">
      <c r="C74" s="98">
        <f t="shared" si="2"/>
        <v>200</v>
      </c>
      <c r="D74" s="95" t="s">
        <v>300</v>
      </c>
      <c r="E74" s="99">
        <v>140.0</v>
      </c>
      <c r="F74" s="100" t="str">
        <f t="shared" si="1"/>
        <v>cientocuarenta</v>
      </c>
      <c r="G74" s="102" t="s">
        <v>107</v>
      </c>
      <c r="V74" s="98">
        <f t="shared" si="3"/>
        <v>200</v>
      </c>
      <c r="W74" s="102" t="s">
        <v>301</v>
      </c>
      <c r="AG74" s="4"/>
      <c r="AH74" s="4"/>
      <c r="AI74" s="4"/>
      <c r="AJ74" s="4"/>
      <c r="AK74" s="4"/>
      <c r="AL74" s="4"/>
      <c r="AM74" s="4"/>
      <c r="AN74" s="4"/>
      <c r="AO74" s="4"/>
      <c r="AP74" s="4"/>
      <c r="AQ74" s="4"/>
      <c r="AR74" s="4"/>
      <c r="AS74" s="4"/>
      <c r="AT74" s="4"/>
      <c r="AU74" s="4"/>
      <c r="AV74" s="4"/>
      <c r="AW74" s="4"/>
      <c r="AX74" s="4"/>
      <c r="AY74" s="4"/>
    </row>
    <row r="75" ht="15.75" customHeight="1">
      <c r="C75" s="98">
        <f t="shared" si="2"/>
        <v>201</v>
      </c>
      <c r="D75" s="95" t="s">
        <v>302</v>
      </c>
      <c r="E75" s="99">
        <v>140.0</v>
      </c>
      <c r="F75" s="100" t="str">
        <f t="shared" si="1"/>
        <v>cientocuarenta</v>
      </c>
      <c r="G75" s="101" t="s">
        <v>182</v>
      </c>
      <c r="V75" s="98">
        <f t="shared" si="3"/>
        <v>201</v>
      </c>
      <c r="W75" s="102" t="s">
        <v>303</v>
      </c>
      <c r="AG75" s="4"/>
      <c r="AH75" s="4"/>
      <c r="AI75" s="4"/>
      <c r="AJ75" s="4"/>
      <c r="AK75" s="4"/>
      <c r="AL75" s="4"/>
      <c r="AM75" s="4"/>
      <c r="AN75" s="4"/>
      <c r="AO75" s="4"/>
      <c r="AP75" s="4"/>
      <c r="AQ75" s="4"/>
      <c r="AR75" s="4"/>
      <c r="AS75" s="4"/>
      <c r="AT75" s="4"/>
      <c r="AU75" s="4"/>
      <c r="AV75" s="4"/>
      <c r="AW75" s="4"/>
      <c r="AX75" s="4"/>
      <c r="AY75" s="4"/>
    </row>
    <row r="76" ht="15.75" customHeight="1">
      <c r="C76" s="98">
        <f t="shared" si="2"/>
        <v>202</v>
      </c>
      <c r="D76" s="95" t="s">
        <v>304</v>
      </c>
      <c r="E76" s="99">
        <v>140.0</v>
      </c>
      <c r="F76" s="100" t="str">
        <f t="shared" si="1"/>
        <v>cientocuarenta</v>
      </c>
      <c r="G76" s="102" t="s">
        <v>185</v>
      </c>
      <c r="V76" s="98">
        <f t="shared" si="3"/>
        <v>202</v>
      </c>
      <c r="W76" s="102" t="s">
        <v>305</v>
      </c>
      <c r="AG76" s="4"/>
      <c r="AH76" s="4"/>
      <c r="AI76" s="4"/>
      <c r="AJ76" s="4"/>
      <c r="AK76" s="4"/>
      <c r="AL76" s="4"/>
      <c r="AM76" s="4"/>
      <c r="AN76" s="4"/>
      <c r="AO76" s="4"/>
      <c r="AP76" s="4"/>
      <c r="AQ76" s="4"/>
      <c r="AR76" s="4"/>
      <c r="AS76" s="4"/>
      <c r="AT76" s="4"/>
      <c r="AU76" s="4"/>
      <c r="AV76" s="4"/>
      <c r="AW76" s="4"/>
      <c r="AX76" s="4"/>
      <c r="AY76" s="4"/>
    </row>
    <row r="77" ht="15.75" customHeight="1">
      <c r="C77" s="98">
        <f t="shared" si="2"/>
        <v>203</v>
      </c>
      <c r="D77" s="95" t="s">
        <v>306</v>
      </c>
      <c r="E77" s="99">
        <v>140.0</v>
      </c>
      <c r="F77" s="100" t="str">
        <f t="shared" si="1"/>
        <v>cientocuarenta</v>
      </c>
      <c r="G77" s="102" t="s">
        <v>188</v>
      </c>
      <c r="V77" s="98">
        <f t="shared" si="3"/>
        <v>203</v>
      </c>
      <c r="W77" s="102" t="s">
        <v>307</v>
      </c>
      <c r="AG77" s="4"/>
      <c r="AH77" s="4"/>
      <c r="AI77" s="4"/>
      <c r="AJ77" s="4"/>
      <c r="AK77" s="4"/>
      <c r="AL77" s="4"/>
      <c r="AM77" s="4"/>
      <c r="AN77" s="4"/>
      <c r="AO77" s="4"/>
      <c r="AP77" s="4"/>
      <c r="AQ77" s="4"/>
      <c r="AR77" s="4"/>
      <c r="AS77" s="4"/>
      <c r="AT77" s="4"/>
      <c r="AU77" s="4"/>
      <c r="AV77" s="4"/>
      <c r="AW77" s="4"/>
      <c r="AX77" s="4"/>
      <c r="AY77" s="4"/>
    </row>
    <row r="78" ht="15.75" customHeight="1">
      <c r="C78" s="98">
        <f t="shared" si="2"/>
        <v>204</v>
      </c>
      <c r="D78" s="95" t="s">
        <v>308</v>
      </c>
      <c r="E78" s="99">
        <v>140.0</v>
      </c>
      <c r="F78" s="100" t="str">
        <f t="shared" si="1"/>
        <v>cientocuarenta</v>
      </c>
      <c r="G78" s="102" t="s">
        <v>132</v>
      </c>
      <c r="V78" s="98">
        <f t="shared" si="3"/>
        <v>204</v>
      </c>
      <c r="W78" s="102" t="s">
        <v>309</v>
      </c>
      <c r="AG78" s="4"/>
      <c r="AH78" s="4"/>
      <c r="AI78" s="4"/>
      <c r="AJ78" s="4"/>
      <c r="AK78" s="4"/>
      <c r="AL78" s="4"/>
      <c r="AM78" s="4"/>
      <c r="AN78" s="4"/>
      <c r="AO78" s="4"/>
      <c r="AP78" s="4"/>
      <c r="AQ78" s="4"/>
      <c r="AR78" s="4"/>
      <c r="AS78" s="4"/>
      <c r="AT78" s="4"/>
      <c r="AU78" s="4"/>
      <c r="AV78" s="4"/>
      <c r="AW78" s="4"/>
      <c r="AX78" s="4"/>
      <c r="AY78" s="4"/>
    </row>
    <row r="79" ht="15.75" customHeight="1">
      <c r="C79" s="98">
        <f t="shared" si="2"/>
        <v>205</v>
      </c>
      <c r="D79" s="95" t="s">
        <v>310</v>
      </c>
      <c r="E79" s="99">
        <v>140.0</v>
      </c>
      <c r="F79" s="100" t="str">
        <f t="shared" si="1"/>
        <v>cientocuarenta</v>
      </c>
      <c r="G79" s="102" t="s">
        <v>191</v>
      </c>
      <c r="V79" s="98">
        <f t="shared" si="3"/>
        <v>205</v>
      </c>
      <c r="W79" s="102" t="s">
        <v>311</v>
      </c>
      <c r="AG79" s="4"/>
      <c r="AH79" s="4"/>
      <c r="AI79" s="4"/>
      <c r="AJ79" s="4"/>
      <c r="AK79" s="4"/>
      <c r="AL79" s="4"/>
      <c r="AM79" s="4"/>
      <c r="AN79" s="4"/>
      <c r="AO79" s="4"/>
      <c r="AP79" s="4"/>
      <c r="AQ79" s="4"/>
      <c r="AR79" s="4"/>
      <c r="AS79" s="4"/>
      <c r="AT79" s="4"/>
      <c r="AU79" s="4"/>
      <c r="AV79" s="4"/>
      <c r="AW79" s="4"/>
      <c r="AX79" s="4"/>
      <c r="AY79" s="4"/>
    </row>
    <row r="80" ht="15.75" customHeight="1">
      <c r="C80" s="98">
        <f t="shared" si="2"/>
        <v>206</v>
      </c>
      <c r="D80" s="95" t="s">
        <v>312</v>
      </c>
      <c r="E80" s="99">
        <v>140.0</v>
      </c>
      <c r="F80" s="100" t="str">
        <f t="shared" si="1"/>
        <v>cientocuarenta</v>
      </c>
      <c r="G80" s="102" t="s">
        <v>194</v>
      </c>
      <c r="V80" s="98">
        <f t="shared" si="3"/>
        <v>206</v>
      </c>
      <c r="W80" s="102" t="s">
        <v>313</v>
      </c>
    </row>
    <row r="81" ht="15.75" customHeight="1">
      <c r="C81" s="98">
        <f t="shared" si="2"/>
        <v>207</v>
      </c>
      <c r="D81" s="95" t="s">
        <v>314</v>
      </c>
      <c r="E81" s="99">
        <v>141.0</v>
      </c>
      <c r="F81" s="100" t="str">
        <f t="shared" si="1"/>
        <v>cientocuarentayuno</v>
      </c>
      <c r="G81" s="101" t="s">
        <v>107</v>
      </c>
      <c r="V81" s="98">
        <f t="shared" si="3"/>
        <v>207</v>
      </c>
      <c r="W81" s="102" t="s">
        <v>315</v>
      </c>
    </row>
    <row r="82" ht="15.75" customHeight="1">
      <c r="C82" s="98">
        <f t="shared" si="2"/>
        <v>208</v>
      </c>
      <c r="D82" s="95" t="s">
        <v>316</v>
      </c>
      <c r="E82" s="99">
        <v>141.0</v>
      </c>
      <c r="F82" s="100" t="str">
        <f t="shared" si="1"/>
        <v>cientocuarentayuno</v>
      </c>
      <c r="G82" s="102" t="s">
        <v>182</v>
      </c>
      <c r="V82" s="98">
        <f t="shared" si="3"/>
        <v>208</v>
      </c>
      <c r="W82" s="102" t="s">
        <v>317</v>
      </c>
    </row>
    <row r="83" ht="15.75" customHeight="1">
      <c r="C83" s="98">
        <f t="shared" si="2"/>
        <v>209</v>
      </c>
      <c r="D83" s="95" t="s">
        <v>318</v>
      </c>
      <c r="E83" s="99">
        <v>141.0</v>
      </c>
      <c r="F83" s="100" t="str">
        <f t="shared" si="1"/>
        <v>cientocuarentayuno</v>
      </c>
      <c r="G83" s="102" t="s">
        <v>185</v>
      </c>
      <c r="V83" s="98">
        <f t="shared" si="3"/>
        <v>209</v>
      </c>
      <c r="W83" s="102" t="s">
        <v>319</v>
      </c>
    </row>
    <row r="84" ht="15.75" customHeight="1">
      <c r="C84" s="98">
        <f t="shared" si="2"/>
        <v>210</v>
      </c>
      <c r="D84" s="95" t="s">
        <v>320</v>
      </c>
      <c r="E84" s="99">
        <v>141.0</v>
      </c>
      <c r="F84" s="100" t="str">
        <f t="shared" si="1"/>
        <v>cientocuarentayuno</v>
      </c>
      <c r="G84" s="102" t="s">
        <v>188</v>
      </c>
      <c r="V84" s="98">
        <f t="shared" si="3"/>
        <v>210</v>
      </c>
      <c r="W84" s="102" t="s">
        <v>321</v>
      </c>
    </row>
    <row r="85" ht="15.75" customHeight="1">
      <c r="C85" s="98">
        <f t="shared" si="2"/>
        <v>211</v>
      </c>
      <c r="D85" s="95" t="s">
        <v>322</v>
      </c>
      <c r="E85" s="99">
        <v>141.0</v>
      </c>
      <c r="F85" s="100" t="str">
        <f t="shared" si="1"/>
        <v>cientocuarentayuno</v>
      </c>
      <c r="G85" s="102" t="s">
        <v>132</v>
      </c>
      <c r="V85" s="98">
        <f t="shared" si="3"/>
        <v>211</v>
      </c>
      <c r="W85" s="102" t="s">
        <v>323</v>
      </c>
    </row>
    <row r="86" ht="15.75" customHeight="1">
      <c r="C86" s="98">
        <f t="shared" si="2"/>
        <v>212</v>
      </c>
      <c r="D86" s="95" t="s">
        <v>324</v>
      </c>
      <c r="E86" s="99">
        <v>141.0</v>
      </c>
      <c r="F86" s="100" t="str">
        <f t="shared" si="1"/>
        <v>cientocuarentayuno</v>
      </c>
      <c r="G86" s="102" t="s">
        <v>191</v>
      </c>
      <c r="V86" s="98">
        <f t="shared" si="3"/>
        <v>212</v>
      </c>
      <c r="W86" s="102" t="s">
        <v>325</v>
      </c>
    </row>
    <row r="87" ht="15.75" customHeight="1">
      <c r="C87" s="98">
        <f t="shared" si="2"/>
        <v>213</v>
      </c>
      <c r="D87" s="95" t="s">
        <v>326</v>
      </c>
      <c r="E87" s="99">
        <v>141.0</v>
      </c>
      <c r="F87" s="100" t="str">
        <f t="shared" si="1"/>
        <v>cientocuarentayuno</v>
      </c>
      <c r="G87" s="102" t="s">
        <v>194</v>
      </c>
      <c r="V87" s="98">
        <f t="shared" si="3"/>
        <v>213</v>
      </c>
      <c r="W87" s="102" t="s">
        <v>327</v>
      </c>
    </row>
    <row r="88" ht="15.75" customHeight="1">
      <c r="C88" s="98">
        <f t="shared" si="2"/>
        <v>214</v>
      </c>
      <c r="D88" s="95" t="s">
        <v>328</v>
      </c>
      <c r="E88" s="99">
        <v>142.0</v>
      </c>
      <c r="F88" s="100" t="str">
        <f t="shared" si="1"/>
        <v>cientocuarentaydos</v>
      </c>
      <c r="G88" s="101" t="s">
        <v>107</v>
      </c>
      <c r="V88" s="98">
        <f t="shared" si="3"/>
        <v>214</v>
      </c>
      <c r="W88" s="102" t="s">
        <v>329</v>
      </c>
    </row>
    <row r="89" ht="15.75" customHeight="1">
      <c r="C89" s="98">
        <f t="shared" si="2"/>
        <v>215</v>
      </c>
      <c r="D89" s="95" t="s">
        <v>330</v>
      </c>
      <c r="E89" s="99">
        <v>142.0</v>
      </c>
      <c r="F89" s="100" t="str">
        <f t="shared" si="1"/>
        <v>cientocuarentaydos</v>
      </c>
      <c r="G89" s="102" t="s">
        <v>182</v>
      </c>
      <c r="V89" s="98">
        <f t="shared" si="3"/>
        <v>215</v>
      </c>
      <c r="W89" s="102" t="s">
        <v>331</v>
      </c>
    </row>
    <row r="90" ht="15.75" customHeight="1">
      <c r="C90" s="98">
        <f t="shared" si="2"/>
        <v>216</v>
      </c>
      <c r="D90" s="95" t="s">
        <v>332</v>
      </c>
      <c r="E90" s="99">
        <v>142.0</v>
      </c>
      <c r="F90" s="100" t="str">
        <f t="shared" si="1"/>
        <v>cientocuarentaydos</v>
      </c>
      <c r="G90" s="102" t="s">
        <v>185</v>
      </c>
      <c r="V90" s="98">
        <f t="shared" si="3"/>
        <v>216</v>
      </c>
      <c r="W90" s="102" t="s">
        <v>333</v>
      </c>
    </row>
    <row r="91" ht="15.75" customHeight="1">
      <c r="C91" s="98">
        <f t="shared" si="2"/>
        <v>217</v>
      </c>
      <c r="D91" s="95" t="s">
        <v>334</v>
      </c>
      <c r="E91" s="99">
        <v>142.0</v>
      </c>
      <c r="F91" s="100" t="str">
        <f t="shared" si="1"/>
        <v>cientocuarentaydos</v>
      </c>
      <c r="G91" s="102" t="s">
        <v>188</v>
      </c>
      <c r="V91" s="98">
        <f t="shared" si="3"/>
        <v>217</v>
      </c>
      <c r="W91" s="102" t="s">
        <v>335</v>
      </c>
    </row>
    <row r="92" ht="15.75" customHeight="1">
      <c r="C92" s="98">
        <f t="shared" si="2"/>
        <v>218</v>
      </c>
      <c r="D92" s="95" t="s">
        <v>336</v>
      </c>
      <c r="E92" s="99">
        <v>142.0</v>
      </c>
      <c r="F92" s="100" t="str">
        <f t="shared" si="1"/>
        <v>cientocuarentaydos</v>
      </c>
      <c r="G92" s="101" t="s">
        <v>132</v>
      </c>
      <c r="V92" s="98">
        <f t="shared" si="3"/>
        <v>218</v>
      </c>
      <c r="W92" s="102" t="s">
        <v>335</v>
      </c>
    </row>
    <row r="93" ht="15.75" customHeight="1">
      <c r="C93" s="98">
        <f t="shared" si="2"/>
        <v>219</v>
      </c>
      <c r="D93" s="95" t="s">
        <v>337</v>
      </c>
      <c r="E93" s="99">
        <v>142.0</v>
      </c>
      <c r="F93" s="100" t="str">
        <f t="shared" si="1"/>
        <v>cientocuarentaydos</v>
      </c>
      <c r="G93" s="102" t="s">
        <v>191</v>
      </c>
      <c r="V93" s="98">
        <f t="shared" si="3"/>
        <v>219</v>
      </c>
      <c r="W93" s="102" t="s">
        <v>338</v>
      </c>
    </row>
    <row r="94" ht="15.75" customHeight="1">
      <c r="C94" s="98">
        <f t="shared" si="2"/>
        <v>220</v>
      </c>
      <c r="D94" s="95" t="s">
        <v>339</v>
      </c>
      <c r="E94" s="99">
        <v>142.0</v>
      </c>
      <c r="F94" s="100" t="str">
        <f t="shared" si="1"/>
        <v>cientocuarentaydos</v>
      </c>
      <c r="G94" s="101" t="s">
        <v>194</v>
      </c>
      <c r="V94" s="98">
        <f t="shared" si="3"/>
        <v>220</v>
      </c>
      <c r="W94" s="102" t="s">
        <v>340</v>
      </c>
    </row>
    <row r="95" ht="15.75" customHeight="1">
      <c r="C95" s="98">
        <f t="shared" si="2"/>
        <v>221</v>
      </c>
      <c r="D95" s="95" t="s">
        <v>341</v>
      </c>
      <c r="E95" s="99">
        <v>143.0</v>
      </c>
      <c r="F95" s="100" t="str">
        <f t="shared" si="1"/>
        <v>cientocuarentaytres</v>
      </c>
      <c r="G95" s="102" t="s">
        <v>107</v>
      </c>
      <c r="V95" s="98">
        <f t="shared" si="3"/>
        <v>221</v>
      </c>
      <c r="W95" s="102" t="s">
        <v>342</v>
      </c>
    </row>
    <row r="96" ht="15.75" customHeight="1">
      <c r="C96" s="98">
        <f t="shared" si="2"/>
        <v>222</v>
      </c>
      <c r="D96" s="95" t="s">
        <v>343</v>
      </c>
      <c r="E96" s="99">
        <v>143.0</v>
      </c>
      <c r="F96" s="100" t="str">
        <f t="shared" si="1"/>
        <v>cientocuarentaytres</v>
      </c>
      <c r="G96" s="101" t="s">
        <v>182</v>
      </c>
      <c r="V96" s="98">
        <f t="shared" si="3"/>
        <v>222</v>
      </c>
      <c r="W96" s="102" t="s">
        <v>344</v>
      </c>
    </row>
    <row r="97" ht="15.75" customHeight="1">
      <c r="C97" s="98">
        <f t="shared" si="2"/>
        <v>223</v>
      </c>
      <c r="D97" s="95" t="s">
        <v>345</v>
      </c>
      <c r="E97" s="99">
        <v>143.0</v>
      </c>
      <c r="F97" s="100" t="str">
        <f t="shared" si="1"/>
        <v>cientocuarentaytres</v>
      </c>
      <c r="G97" s="102" t="s">
        <v>185</v>
      </c>
      <c r="V97" s="98">
        <f t="shared" si="3"/>
        <v>223</v>
      </c>
      <c r="W97" s="102" t="s">
        <v>346</v>
      </c>
    </row>
    <row r="98" ht="15.75" customHeight="1">
      <c r="C98" s="98">
        <f t="shared" si="2"/>
        <v>224</v>
      </c>
      <c r="D98" s="95" t="s">
        <v>347</v>
      </c>
      <c r="E98" s="99">
        <v>143.0</v>
      </c>
      <c r="F98" s="100" t="str">
        <f t="shared" si="1"/>
        <v>cientocuarentaytres</v>
      </c>
      <c r="G98" s="102" t="s">
        <v>188</v>
      </c>
      <c r="V98" s="98">
        <f t="shared" si="3"/>
        <v>224</v>
      </c>
      <c r="W98" s="102" t="s">
        <v>348</v>
      </c>
    </row>
    <row r="99" ht="15.75" customHeight="1">
      <c r="C99" s="98">
        <f t="shared" si="2"/>
        <v>225</v>
      </c>
      <c r="D99" s="95" t="s">
        <v>349</v>
      </c>
      <c r="E99" s="99">
        <v>143.0</v>
      </c>
      <c r="F99" s="100" t="str">
        <f t="shared" si="1"/>
        <v>cientocuarentaytres</v>
      </c>
      <c r="G99" s="102" t="s">
        <v>132</v>
      </c>
      <c r="V99" s="98">
        <f t="shared" si="3"/>
        <v>225</v>
      </c>
      <c r="W99" s="102" t="s">
        <v>350</v>
      </c>
    </row>
    <row r="100" ht="15.75" customHeight="1">
      <c r="C100" s="98">
        <f t="shared" si="2"/>
        <v>226</v>
      </c>
      <c r="D100" s="95" t="s">
        <v>351</v>
      </c>
      <c r="E100" s="99">
        <v>143.0</v>
      </c>
      <c r="F100" s="100" t="str">
        <f t="shared" si="1"/>
        <v>cientocuarentaytres</v>
      </c>
      <c r="G100" s="102" t="s">
        <v>191</v>
      </c>
      <c r="V100" s="98">
        <f t="shared" si="3"/>
        <v>226</v>
      </c>
      <c r="W100" s="102" t="s">
        <v>352</v>
      </c>
    </row>
    <row r="101" ht="15.75" customHeight="1">
      <c r="C101" s="98">
        <f t="shared" si="2"/>
        <v>227</v>
      </c>
      <c r="D101" s="95" t="s">
        <v>353</v>
      </c>
      <c r="E101" s="99">
        <v>143.0</v>
      </c>
      <c r="F101" s="100" t="str">
        <f t="shared" si="1"/>
        <v>cientocuarentaytres</v>
      </c>
      <c r="G101" s="102" t="s">
        <v>194</v>
      </c>
      <c r="V101" s="98">
        <f t="shared" si="3"/>
        <v>227</v>
      </c>
      <c r="W101" s="102" t="s">
        <v>354</v>
      </c>
    </row>
    <row r="102" ht="15.75" customHeight="1">
      <c r="C102" s="98">
        <f t="shared" si="2"/>
        <v>228</v>
      </c>
      <c r="D102" s="95" t="s">
        <v>355</v>
      </c>
      <c r="E102" s="99">
        <v>144.0</v>
      </c>
      <c r="F102" s="100" t="str">
        <f t="shared" si="1"/>
        <v>cientocuarentaycuatro</v>
      </c>
      <c r="G102" s="102" t="s">
        <v>107</v>
      </c>
      <c r="V102" s="98">
        <f t="shared" si="3"/>
        <v>228</v>
      </c>
      <c r="W102" s="102" t="s">
        <v>356</v>
      </c>
    </row>
    <row r="103" ht="15.75" customHeight="1">
      <c r="C103" s="98">
        <f t="shared" si="2"/>
        <v>229</v>
      </c>
      <c r="D103" s="95" t="s">
        <v>357</v>
      </c>
      <c r="E103" s="99">
        <v>144.0</v>
      </c>
      <c r="F103" s="100" t="str">
        <f t="shared" si="1"/>
        <v>cientocuarentaycuatro</v>
      </c>
      <c r="G103" s="101" t="s">
        <v>182</v>
      </c>
      <c r="V103" s="98">
        <f t="shared" si="3"/>
        <v>229</v>
      </c>
      <c r="W103" s="102" t="s">
        <v>358</v>
      </c>
    </row>
    <row r="104" ht="15.75" customHeight="1">
      <c r="C104" s="98">
        <f t="shared" si="2"/>
        <v>230</v>
      </c>
      <c r="D104" s="95" t="s">
        <v>359</v>
      </c>
      <c r="E104" s="99">
        <v>144.0</v>
      </c>
      <c r="F104" s="100" t="str">
        <f t="shared" si="1"/>
        <v>cientocuarentaycuatro</v>
      </c>
      <c r="G104" s="102" t="s">
        <v>185</v>
      </c>
      <c r="V104" s="98">
        <f t="shared" si="3"/>
        <v>230</v>
      </c>
      <c r="W104" s="102" t="s">
        <v>360</v>
      </c>
    </row>
    <row r="105" ht="15.75" customHeight="1">
      <c r="C105" s="98">
        <f t="shared" si="2"/>
        <v>231</v>
      </c>
      <c r="D105" s="95" t="s">
        <v>361</v>
      </c>
      <c r="E105" s="99">
        <v>144.0</v>
      </c>
      <c r="F105" s="100" t="str">
        <f t="shared" si="1"/>
        <v>cientocuarentaycuatro</v>
      </c>
      <c r="G105" s="102" t="s">
        <v>188</v>
      </c>
      <c r="V105" s="98">
        <f t="shared" si="3"/>
        <v>231</v>
      </c>
      <c r="W105" s="102" t="s">
        <v>362</v>
      </c>
    </row>
    <row r="106" ht="15.75" customHeight="1">
      <c r="C106" s="98">
        <f t="shared" si="2"/>
        <v>232</v>
      </c>
      <c r="D106" s="95" t="s">
        <v>363</v>
      </c>
      <c r="E106" s="99">
        <v>144.0</v>
      </c>
      <c r="F106" s="100" t="str">
        <f t="shared" si="1"/>
        <v>cientocuarentaycuatro</v>
      </c>
      <c r="G106" s="102" t="s">
        <v>132</v>
      </c>
      <c r="V106" s="98">
        <f t="shared" si="3"/>
        <v>232</v>
      </c>
      <c r="W106" s="102" t="s">
        <v>364</v>
      </c>
    </row>
    <row r="107" ht="15.75" customHeight="1">
      <c r="C107" s="98">
        <f t="shared" si="2"/>
        <v>233</v>
      </c>
      <c r="D107" s="95" t="s">
        <v>365</v>
      </c>
      <c r="E107" s="99">
        <v>144.0</v>
      </c>
      <c r="F107" s="100" t="str">
        <f t="shared" si="1"/>
        <v>cientocuarentaycuatro</v>
      </c>
      <c r="G107" s="102" t="s">
        <v>191</v>
      </c>
      <c r="V107" s="98">
        <f t="shared" si="3"/>
        <v>233</v>
      </c>
      <c r="W107" s="102" t="s">
        <v>366</v>
      </c>
    </row>
    <row r="108" ht="15.75" customHeight="1">
      <c r="C108" s="98">
        <f t="shared" si="2"/>
        <v>234</v>
      </c>
      <c r="D108" s="95" t="s">
        <v>367</v>
      </c>
      <c r="E108" s="99">
        <v>144.0</v>
      </c>
      <c r="F108" s="100" t="str">
        <f t="shared" si="1"/>
        <v>cientocuarentaycuatro</v>
      </c>
      <c r="G108" s="102" t="s">
        <v>194</v>
      </c>
      <c r="V108" s="98">
        <f t="shared" si="3"/>
        <v>234</v>
      </c>
      <c r="W108" s="102" t="s">
        <v>368</v>
      </c>
    </row>
    <row r="109" ht="15.75" customHeight="1">
      <c r="C109" s="98">
        <f t="shared" si="2"/>
        <v>235</v>
      </c>
      <c r="D109" s="95" t="s">
        <v>369</v>
      </c>
      <c r="E109" s="99">
        <v>145.0</v>
      </c>
      <c r="F109" s="100" t="str">
        <f t="shared" si="1"/>
        <v>cientocuarentaycinco</v>
      </c>
      <c r="G109" s="102" t="s">
        <v>107</v>
      </c>
      <c r="V109" s="98">
        <f t="shared" si="3"/>
        <v>235</v>
      </c>
      <c r="W109" s="102" t="s">
        <v>370</v>
      </c>
    </row>
    <row r="110" ht="15.75" customHeight="1">
      <c r="C110" s="98">
        <f t="shared" si="2"/>
        <v>236</v>
      </c>
      <c r="D110" s="95" t="s">
        <v>371</v>
      </c>
      <c r="E110" s="99">
        <v>145.0</v>
      </c>
      <c r="F110" s="100" t="str">
        <f t="shared" si="1"/>
        <v>cientocuarentaycinco</v>
      </c>
      <c r="G110" s="101" t="s">
        <v>182</v>
      </c>
      <c r="V110" s="98">
        <f t="shared" si="3"/>
        <v>236</v>
      </c>
      <c r="W110" s="102" t="s">
        <v>372</v>
      </c>
    </row>
    <row r="111" ht="15.75" customHeight="1">
      <c r="C111" s="98">
        <f t="shared" si="2"/>
        <v>237</v>
      </c>
      <c r="D111" s="95" t="s">
        <v>373</v>
      </c>
      <c r="E111" s="99">
        <v>145.0</v>
      </c>
      <c r="F111" s="100" t="str">
        <f t="shared" si="1"/>
        <v>cientocuarentaycinco</v>
      </c>
      <c r="G111" s="102" t="s">
        <v>185</v>
      </c>
      <c r="V111" s="98">
        <f t="shared" si="3"/>
        <v>237</v>
      </c>
      <c r="W111" s="102" t="s">
        <v>374</v>
      </c>
    </row>
    <row r="112" ht="15.75" customHeight="1">
      <c r="C112" s="98">
        <f t="shared" si="2"/>
        <v>238</v>
      </c>
      <c r="D112" s="95" t="s">
        <v>375</v>
      </c>
      <c r="E112" s="99">
        <v>145.0</v>
      </c>
      <c r="F112" s="100" t="str">
        <f t="shared" si="1"/>
        <v>cientocuarentaycinco</v>
      </c>
      <c r="G112" s="101" t="s">
        <v>188</v>
      </c>
      <c r="V112" s="98">
        <f t="shared" si="3"/>
        <v>238</v>
      </c>
      <c r="W112" s="102" t="s">
        <v>376</v>
      </c>
    </row>
    <row r="113" ht="15.75" customHeight="1">
      <c r="C113" s="98">
        <f t="shared" si="2"/>
        <v>239</v>
      </c>
      <c r="D113" s="95" t="s">
        <v>377</v>
      </c>
      <c r="E113" s="99">
        <v>145.0</v>
      </c>
      <c r="F113" s="100" t="str">
        <f t="shared" si="1"/>
        <v>cientocuarentaycinco</v>
      </c>
      <c r="G113" s="102" t="s">
        <v>132</v>
      </c>
      <c r="V113" s="98">
        <f t="shared" si="3"/>
        <v>239</v>
      </c>
      <c r="W113" s="102" t="s">
        <v>378</v>
      </c>
    </row>
    <row r="114" ht="15.75" customHeight="1">
      <c r="C114" s="98">
        <f t="shared" si="2"/>
        <v>240</v>
      </c>
      <c r="D114" s="95" t="s">
        <v>379</v>
      </c>
      <c r="E114" s="99">
        <v>145.0</v>
      </c>
      <c r="F114" s="100" t="str">
        <f t="shared" si="1"/>
        <v>cientocuarentaycinco</v>
      </c>
      <c r="G114" s="101" t="s">
        <v>191</v>
      </c>
      <c r="V114" s="98">
        <f t="shared" si="3"/>
        <v>240</v>
      </c>
      <c r="W114" s="102" t="s">
        <v>380</v>
      </c>
    </row>
    <row r="115" ht="15.75" customHeight="1">
      <c r="C115" s="98">
        <f t="shared" si="2"/>
        <v>241</v>
      </c>
      <c r="D115" s="95" t="s">
        <v>381</v>
      </c>
      <c r="E115" s="99">
        <v>145.0</v>
      </c>
      <c r="F115" s="100" t="str">
        <f t="shared" si="1"/>
        <v>cientocuarentaycinco</v>
      </c>
      <c r="G115" s="102" t="s">
        <v>194</v>
      </c>
      <c r="V115" s="98">
        <f t="shared" si="3"/>
        <v>241</v>
      </c>
      <c r="W115" s="102" t="s">
        <v>382</v>
      </c>
    </row>
    <row r="116" ht="15.75" customHeight="1">
      <c r="C116" s="98">
        <f t="shared" si="2"/>
        <v>242</v>
      </c>
      <c r="D116" s="95" t="s">
        <v>383</v>
      </c>
      <c r="E116" s="99">
        <v>146.0</v>
      </c>
      <c r="F116" s="100" t="str">
        <f t="shared" si="1"/>
        <v>cientocuarentayseis</v>
      </c>
      <c r="G116" s="101" t="s">
        <v>107</v>
      </c>
      <c r="V116" s="98">
        <f t="shared" si="3"/>
        <v>242</v>
      </c>
      <c r="W116" s="102" t="s">
        <v>384</v>
      </c>
    </row>
    <row r="117" ht="15.75" customHeight="1">
      <c r="E117" s="99">
        <v>146.0</v>
      </c>
      <c r="F117" s="100" t="str">
        <f t="shared" si="1"/>
        <v>cientocuarentayseis</v>
      </c>
      <c r="G117" s="102" t="s">
        <v>182</v>
      </c>
    </row>
    <row r="118" ht="15.75" customHeight="1">
      <c r="E118" s="99">
        <v>146.0</v>
      </c>
      <c r="F118" s="100" t="str">
        <f t="shared" si="1"/>
        <v>cientocuarentayseis</v>
      </c>
      <c r="G118" s="101" t="s">
        <v>185</v>
      </c>
    </row>
    <row r="119" ht="15.75" customHeight="1">
      <c r="E119" s="99">
        <v>146.0</v>
      </c>
      <c r="F119" s="100" t="str">
        <f t="shared" si="1"/>
        <v>cientocuarentayseis</v>
      </c>
      <c r="G119" s="102" t="s">
        <v>188</v>
      </c>
    </row>
    <row r="120" ht="15.75" customHeight="1">
      <c r="E120" s="99">
        <v>146.0</v>
      </c>
      <c r="F120" s="100" t="str">
        <f t="shared" si="1"/>
        <v>cientocuarentayseis</v>
      </c>
      <c r="G120" s="102" t="s">
        <v>132</v>
      </c>
    </row>
    <row r="121" ht="15.75" customHeight="1">
      <c r="E121" s="99">
        <v>146.0</v>
      </c>
      <c r="F121" s="100" t="str">
        <f t="shared" si="1"/>
        <v>cientocuarentayseis</v>
      </c>
      <c r="G121" s="102" t="s">
        <v>191</v>
      </c>
    </row>
    <row r="122" ht="15.75" customHeight="1">
      <c r="E122" s="99">
        <v>146.0</v>
      </c>
      <c r="F122" s="100" t="str">
        <f t="shared" si="1"/>
        <v>cientocuarentayseis</v>
      </c>
      <c r="G122" s="102" t="s">
        <v>194</v>
      </c>
    </row>
    <row r="123" ht="15.75" customHeight="1">
      <c r="E123" s="99">
        <v>147.0</v>
      </c>
      <c r="F123" s="100" t="str">
        <f t="shared" si="1"/>
        <v>cientocuarentaysiete</v>
      </c>
      <c r="G123" s="101" t="s">
        <v>107</v>
      </c>
    </row>
    <row r="124" ht="15.75" customHeight="1">
      <c r="E124" s="99">
        <v>147.0</v>
      </c>
      <c r="F124" s="100" t="str">
        <f t="shared" si="1"/>
        <v>cientocuarentaysiete</v>
      </c>
      <c r="G124" s="102" t="s">
        <v>182</v>
      </c>
    </row>
    <row r="125" ht="15.75" customHeight="1">
      <c r="E125" s="99">
        <v>147.0</v>
      </c>
      <c r="F125" s="100" t="str">
        <f t="shared" si="1"/>
        <v>cientocuarentaysiete</v>
      </c>
      <c r="G125" s="101" t="s">
        <v>188</v>
      </c>
    </row>
    <row r="126" ht="15.75" customHeight="1">
      <c r="E126" s="99">
        <v>148.0</v>
      </c>
      <c r="F126" s="100" t="str">
        <f t="shared" si="1"/>
        <v>cientocuarentayocho</v>
      </c>
      <c r="G126" s="102" t="s">
        <v>107</v>
      </c>
    </row>
    <row r="127" ht="15.75" customHeight="1">
      <c r="E127" s="99">
        <v>148.0</v>
      </c>
      <c r="F127" s="100" t="str">
        <f t="shared" si="1"/>
        <v>cientocuarentayocho</v>
      </c>
      <c r="G127" s="101" t="s">
        <v>182</v>
      </c>
    </row>
    <row r="128" ht="15.75" customHeight="1">
      <c r="E128" s="99">
        <v>148.0</v>
      </c>
      <c r="F128" s="100" t="str">
        <f t="shared" si="1"/>
        <v>cientocuarentayocho</v>
      </c>
      <c r="G128" s="102" t="s">
        <v>185</v>
      </c>
    </row>
    <row r="129" ht="15.75" customHeight="1">
      <c r="E129" s="99">
        <v>149.0</v>
      </c>
      <c r="F129" s="100" t="str">
        <f t="shared" si="1"/>
        <v>cientocuarentaynueve</v>
      </c>
      <c r="G129" s="101" t="s">
        <v>107</v>
      </c>
    </row>
    <row r="130" ht="15.75" customHeight="1">
      <c r="E130" s="99">
        <v>149.0</v>
      </c>
      <c r="F130" s="100" t="str">
        <f t="shared" si="1"/>
        <v>cientocuarentaynueve</v>
      </c>
      <c r="G130" s="102" t="s">
        <v>185</v>
      </c>
    </row>
    <row r="131" ht="15.75" customHeight="1">
      <c r="E131" s="99">
        <v>150.0</v>
      </c>
      <c r="F131" s="100" t="str">
        <f t="shared" si="1"/>
        <v>cientocincuenta</v>
      </c>
      <c r="G131" s="102" t="s">
        <v>107</v>
      </c>
    </row>
    <row r="132" ht="15.75" customHeight="1">
      <c r="E132" s="99">
        <v>150.0</v>
      </c>
      <c r="F132" s="100" t="str">
        <f t="shared" si="1"/>
        <v>cientocincuenta</v>
      </c>
      <c r="G132" s="101" t="s">
        <v>132</v>
      </c>
    </row>
    <row r="133" ht="15.75" customHeight="1">
      <c r="E133" s="99">
        <v>150.0</v>
      </c>
      <c r="F133" s="100" t="str">
        <f t="shared" si="1"/>
        <v>cientocincuenta</v>
      </c>
      <c r="G133" s="102" t="s">
        <v>148</v>
      </c>
    </row>
    <row r="134" ht="15.75" customHeight="1">
      <c r="E134" s="99">
        <v>151.0</v>
      </c>
      <c r="F134" s="100" t="str">
        <f t="shared" si="1"/>
        <v>cientocincuentayuno</v>
      </c>
      <c r="G134" s="101" t="s">
        <v>107</v>
      </c>
    </row>
    <row r="135" ht="15.75" customHeight="1">
      <c r="E135" s="99">
        <v>151.0</v>
      </c>
      <c r="F135" s="100" t="str">
        <f t="shared" si="1"/>
        <v>cientocincuentayuno</v>
      </c>
      <c r="G135" s="102" t="s">
        <v>182</v>
      </c>
    </row>
    <row r="136" ht="15.75" customHeight="1">
      <c r="E136" s="99">
        <v>151.0</v>
      </c>
      <c r="F136" s="100" t="str">
        <f t="shared" si="1"/>
        <v>cientocincuentayuno</v>
      </c>
      <c r="G136" s="101" t="s">
        <v>132</v>
      </c>
    </row>
    <row r="137" ht="15.75" customHeight="1">
      <c r="E137" s="99">
        <v>151.0</v>
      </c>
      <c r="F137" s="100" t="str">
        <f t="shared" si="1"/>
        <v>cientocincuentayuno</v>
      </c>
      <c r="G137" s="102" t="s">
        <v>188</v>
      </c>
    </row>
    <row r="138" ht="15.75" customHeight="1">
      <c r="E138" s="99">
        <v>152.0</v>
      </c>
      <c r="F138" s="100" t="str">
        <f t="shared" si="1"/>
        <v>cientocincuentaydos</v>
      </c>
      <c r="G138" s="102" t="s">
        <v>107</v>
      </c>
    </row>
    <row r="139" ht="15.75" customHeight="1">
      <c r="E139" s="99">
        <v>152.0</v>
      </c>
      <c r="F139" s="100" t="str">
        <f t="shared" si="1"/>
        <v>cientocincuentaydos</v>
      </c>
      <c r="G139" s="102" t="s">
        <v>385</v>
      </c>
    </row>
    <row r="140" ht="15.75" customHeight="1">
      <c r="E140" s="99">
        <v>153.0</v>
      </c>
      <c r="F140" s="100" t="str">
        <f t="shared" si="1"/>
        <v>cientocincuentaytres</v>
      </c>
      <c r="G140" s="102" t="s">
        <v>107</v>
      </c>
    </row>
    <row r="141" ht="15.75" customHeight="1">
      <c r="E141" s="99">
        <v>153.0</v>
      </c>
      <c r="F141" s="100" t="str">
        <f t="shared" si="1"/>
        <v>cientocincuentaytres</v>
      </c>
      <c r="G141" s="101" t="s">
        <v>385</v>
      </c>
    </row>
    <row r="142" ht="15.75" customHeight="1">
      <c r="E142" s="99">
        <v>154.0</v>
      </c>
      <c r="F142" s="100" t="str">
        <f t="shared" si="1"/>
        <v>cientocincuentaycuatro</v>
      </c>
      <c r="G142" s="102" t="s">
        <v>107</v>
      </c>
    </row>
    <row r="143" ht="15.75" customHeight="1">
      <c r="E143" s="99">
        <v>154.0</v>
      </c>
      <c r="F143" s="100" t="str">
        <f t="shared" si="1"/>
        <v>cientocincuentaycuatro</v>
      </c>
      <c r="G143" s="102" t="s">
        <v>132</v>
      </c>
    </row>
    <row r="144" ht="15.75" customHeight="1">
      <c r="E144" s="99">
        <v>154.0</v>
      </c>
      <c r="F144" s="100" t="str">
        <f t="shared" si="1"/>
        <v>cientocincuentaycuatro</v>
      </c>
      <c r="G144" s="102" t="s">
        <v>182</v>
      </c>
    </row>
    <row r="145" ht="15.75" customHeight="1">
      <c r="E145" s="99">
        <v>154.0</v>
      </c>
      <c r="F145" s="100" t="str">
        <f t="shared" si="1"/>
        <v>cientocincuentaycuatro</v>
      </c>
      <c r="G145" s="102" t="s">
        <v>385</v>
      </c>
    </row>
    <row r="146" ht="15.75" customHeight="1">
      <c r="E146" s="99">
        <v>155.0</v>
      </c>
      <c r="F146" s="100" t="str">
        <f t="shared" si="1"/>
        <v>cientocincuentaycinco</v>
      </c>
      <c r="G146" s="101" t="s">
        <v>107</v>
      </c>
    </row>
    <row r="147" ht="15.75" customHeight="1">
      <c r="E147" s="99">
        <v>155.0</v>
      </c>
      <c r="F147" s="100" t="str">
        <f t="shared" si="1"/>
        <v>cientocincuentaycinco</v>
      </c>
      <c r="G147" s="102" t="s">
        <v>385</v>
      </c>
    </row>
    <row r="148" ht="15.75" customHeight="1">
      <c r="E148" s="99">
        <v>156.0</v>
      </c>
      <c r="F148" s="100" t="str">
        <f t="shared" si="1"/>
        <v>cientocincuentayseis</v>
      </c>
      <c r="G148" s="101" t="s">
        <v>107</v>
      </c>
    </row>
    <row r="149" ht="15.75" customHeight="1">
      <c r="E149" s="99">
        <v>156.0</v>
      </c>
      <c r="F149" s="100" t="str">
        <f t="shared" si="1"/>
        <v>cientocincuentayseis</v>
      </c>
      <c r="G149" s="102" t="s">
        <v>132</v>
      </c>
    </row>
    <row r="150" ht="15.75" customHeight="1">
      <c r="E150" s="99">
        <v>156.0</v>
      </c>
      <c r="F150" s="100" t="str">
        <f t="shared" si="1"/>
        <v>cientocincuentayseis</v>
      </c>
      <c r="G150" s="102" t="s">
        <v>385</v>
      </c>
    </row>
    <row r="151" ht="15.75" customHeight="1">
      <c r="E151" s="99">
        <v>157.0</v>
      </c>
      <c r="F151" s="100" t="str">
        <f t="shared" si="1"/>
        <v>cientocincuentaysiete</v>
      </c>
      <c r="G151" s="102" t="s">
        <v>107</v>
      </c>
    </row>
    <row r="152" ht="15.75" customHeight="1">
      <c r="E152" s="99">
        <v>157.0</v>
      </c>
      <c r="F152" s="100" t="str">
        <f t="shared" si="1"/>
        <v>cientocincuentaysiete</v>
      </c>
      <c r="G152" s="102" t="s">
        <v>386</v>
      </c>
    </row>
    <row r="153" ht="15.75" customHeight="1">
      <c r="E153" s="99">
        <v>158.0</v>
      </c>
      <c r="F153" s="100" t="str">
        <f t="shared" si="1"/>
        <v>cientocincuentayocho</v>
      </c>
      <c r="G153" s="102" t="s">
        <v>107</v>
      </c>
    </row>
    <row r="154" ht="15.75" customHeight="1">
      <c r="E154" s="99">
        <v>158.0</v>
      </c>
      <c r="F154" s="100" t="str">
        <f t="shared" si="1"/>
        <v>cientocincuentayocho</v>
      </c>
      <c r="G154" s="102" t="s">
        <v>182</v>
      </c>
    </row>
    <row r="155" ht="15.75" customHeight="1">
      <c r="E155" s="99">
        <v>158.0</v>
      </c>
      <c r="F155" s="100" t="str">
        <f t="shared" si="1"/>
        <v>cientocincuentayocho</v>
      </c>
      <c r="G155" s="102" t="s">
        <v>185</v>
      </c>
    </row>
    <row r="156" ht="15.75" customHeight="1">
      <c r="E156" s="99">
        <v>158.0</v>
      </c>
      <c r="F156" s="100" t="str">
        <f t="shared" si="1"/>
        <v>cientocincuentayocho</v>
      </c>
      <c r="G156" s="101" t="s">
        <v>385</v>
      </c>
    </row>
    <row r="157" ht="15.75" customHeight="1">
      <c r="E157" s="99">
        <v>158.0</v>
      </c>
      <c r="F157" s="100" t="str">
        <f t="shared" si="1"/>
        <v>cientocincuentayocho</v>
      </c>
      <c r="G157" s="102" t="s">
        <v>166</v>
      </c>
    </row>
    <row r="158" ht="15.75" customHeight="1">
      <c r="E158" s="99">
        <v>159.0</v>
      </c>
      <c r="F158" s="100" t="str">
        <f t="shared" si="1"/>
        <v>cientocincuentaynueve</v>
      </c>
      <c r="G158" s="101" t="s">
        <v>107</v>
      </c>
    </row>
    <row r="159" ht="15.75" customHeight="1">
      <c r="E159" s="99">
        <v>159.0</v>
      </c>
      <c r="F159" s="100" t="str">
        <f t="shared" si="1"/>
        <v>cientocincuentaynueve</v>
      </c>
      <c r="G159" s="102" t="s">
        <v>182</v>
      </c>
    </row>
    <row r="160" ht="15.75" customHeight="1">
      <c r="E160" s="99">
        <v>159.0</v>
      </c>
      <c r="F160" s="100" t="str">
        <f t="shared" si="1"/>
        <v>cientocincuentaynueve</v>
      </c>
      <c r="G160" s="101" t="s">
        <v>166</v>
      </c>
    </row>
    <row r="161" ht="15.75" customHeight="1">
      <c r="E161" s="99">
        <v>160.0</v>
      </c>
      <c r="F161" s="100" t="str">
        <f t="shared" si="1"/>
        <v>cientosesenta</v>
      </c>
      <c r="G161" s="102" t="s">
        <v>107</v>
      </c>
    </row>
    <row r="162" ht="15.75" customHeight="1">
      <c r="E162" s="99">
        <v>160.0</v>
      </c>
      <c r="F162" s="100" t="str">
        <f t="shared" si="1"/>
        <v>cientosesenta</v>
      </c>
      <c r="G162" s="101" t="s">
        <v>385</v>
      </c>
    </row>
    <row r="163" ht="15.75" customHeight="1">
      <c r="E163" s="99">
        <v>161.0</v>
      </c>
      <c r="F163" s="100" t="str">
        <f t="shared" si="1"/>
        <v>cientosesentayuno</v>
      </c>
      <c r="G163" s="102" t="s">
        <v>107</v>
      </c>
    </row>
    <row r="164" ht="15.75" customHeight="1">
      <c r="E164" s="99">
        <v>161.0</v>
      </c>
      <c r="F164" s="100" t="str">
        <f t="shared" si="1"/>
        <v>cientosesentayuno</v>
      </c>
      <c r="G164" s="102" t="s">
        <v>387</v>
      </c>
    </row>
    <row r="165" ht="15.75" customHeight="1">
      <c r="E165" s="99">
        <v>161.0</v>
      </c>
      <c r="F165" s="100" t="str">
        <f t="shared" si="1"/>
        <v>cientosesentayuno</v>
      </c>
      <c r="G165" s="102" t="s">
        <v>166</v>
      </c>
    </row>
    <row r="166" ht="15.75" customHeight="1">
      <c r="E166" s="99">
        <v>162.0</v>
      </c>
      <c r="F166" s="100" t="str">
        <f t="shared" si="1"/>
        <v>cientosesentaydos</v>
      </c>
      <c r="G166" s="102" t="s">
        <v>107</v>
      </c>
    </row>
    <row r="167" ht="15.75" customHeight="1">
      <c r="E167" s="99">
        <v>162.0</v>
      </c>
      <c r="F167" s="100" t="str">
        <f t="shared" si="1"/>
        <v>cientosesentaydos</v>
      </c>
      <c r="G167" s="101" t="s">
        <v>132</v>
      </c>
    </row>
    <row r="168" ht="15.75" customHeight="1">
      <c r="E168" s="99">
        <v>162.0</v>
      </c>
      <c r="F168" s="100" t="str">
        <f t="shared" si="1"/>
        <v>cientosesentaydos</v>
      </c>
      <c r="G168" s="102" t="s">
        <v>148</v>
      </c>
    </row>
    <row r="169" ht="15.75" customHeight="1">
      <c r="E169" s="99">
        <v>163.0</v>
      </c>
      <c r="F169" s="100" t="str">
        <f t="shared" si="1"/>
        <v>cientosesentaytres</v>
      </c>
      <c r="G169" s="102" t="s">
        <v>107</v>
      </c>
    </row>
    <row r="170" ht="15.75" customHeight="1">
      <c r="E170" s="99">
        <v>163.0</v>
      </c>
      <c r="F170" s="100" t="str">
        <f t="shared" si="1"/>
        <v>cientosesentaytres</v>
      </c>
      <c r="G170" s="102" t="s">
        <v>182</v>
      </c>
    </row>
    <row r="171" ht="15.75" customHeight="1">
      <c r="E171" s="99">
        <v>163.0</v>
      </c>
      <c r="F171" s="100" t="str">
        <f t="shared" si="1"/>
        <v>cientosesentaytres</v>
      </c>
      <c r="G171" s="102" t="s">
        <v>388</v>
      </c>
    </row>
    <row r="172" ht="15.75" customHeight="1">
      <c r="E172" s="99">
        <v>163.0</v>
      </c>
      <c r="F172" s="100" t="str">
        <f t="shared" si="1"/>
        <v>cientosesentaytres</v>
      </c>
      <c r="G172" s="101" t="s">
        <v>389</v>
      </c>
    </row>
    <row r="173" ht="15.75" customHeight="1">
      <c r="E173" s="99">
        <v>163.0</v>
      </c>
      <c r="F173" s="100" t="str">
        <f t="shared" si="1"/>
        <v>cientosesentaytres</v>
      </c>
      <c r="G173" s="102" t="s">
        <v>166</v>
      </c>
    </row>
    <row r="174" ht="15.75" customHeight="1">
      <c r="E174" s="99">
        <v>164.0</v>
      </c>
      <c r="F174" s="100" t="str">
        <f t="shared" si="1"/>
        <v>cientosesentaycuatro</v>
      </c>
      <c r="G174" s="101" t="s">
        <v>107</v>
      </c>
    </row>
    <row r="175" ht="15.75" customHeight="1">
      <c r="E175" s="99">
        <v>164.0</v>
      </c>
      <c r="F175" s="100" t="str">
        <f t="shared" si="1"/>
        <v>cientosesentaycuatro</v>
      </c>
      <c r="G175" s="102" t="s">
        <v>385</v>
      </c>
    </row>
    <row r="176" ht="15.75" customHeight="1">
      <c r="E176" s="99">
        <v>164.0</v>
      </c>
      <c r="F176" s="100" t="str">
        <f t="shared" si="1"/>
        <v>cientosesentaycuatro</v>
      </c>
      <c r="G176" s="102" t="s">
        <v>182</v>
      </c>
    </row>
    <row r="177" ht="15.75" customHeight="1">
      <c r="E177" s="99">
        <v>164.0</v>
      </c>
      <c r="F177" s="100" t="str">
        <f t="shared" si="1"/>
        <v>cientosesentaycuatro</v>
      </c>
      <c r="G177" s="102" t="s">
        <v>185</v>
      </c>
    </row>
    <row r="178" ht="15.75" customHeight="1">
      <c r="E178" s="99">
        <v>164.0</v>
      </c>
      <c r="F178" s="100" t="str">
        <f t="shared" si="1"/>
        <v>cientosesentaycuatro</v>
      </c>
      <c r="G178" s="102" t="s">
        <v>132</v>
      </c>
    </row>
    <row r="179" ht="15.75" customHeight="1">
      <c r="E179" s="99">
        <v>164.0</v>
      </c>
      <c r="F179" s="100" t="str">
        <f t="shared" si="1"/>
        <v>cientosesentaycuatro</v>
      </c>
      <c r="G179" s="101" t="s">
        <v>390</v>
      </c>
    </row>
    <row r="180" ht="15.75" customHeight="1">
      <c r="E180" s="99">
        <v>164.0</v>
      </c>
      <c r="F180" s="100" t="str">
        <f t="shared" si="1"/>
        <v>cientosesentaycuatro</v>
      </c>
      <c r="G180" s="102" t="s">
        <v>166</v>
      </c>
    </row>
    <row r="181" ht="15.75" customHeight="1">
      <c r="E181" s="99">
        <v>165.0</v>
      </c>
      <c r="F181" s="100" t="str">
        <f t="shared" si="1"/>
        <v>cientosesentaycinco</v>
      </c>
      <c r="G181" s="102" t="s">
        <v>107</v>
      </c>
    </row>
    <row r="182" ht="15.75" customHeight="1">
      <c r="E182" s="99">
        <v>165.0</v>
      </c>
      <c r="F182" s="100" t="str">
        <f t="shared" si="1"/>
        <v>cientosesentaycinco</v>
      </c>
      <c r="G182" s="101" t="s">
        <v>389</v>
      </c>
    </row>
    <row r="183" ht="15.75" customHeight="1">
      <c r="E183" s="99">
        <v>165.0</v>
      </c>
      <c r="F183" s="100" t="str">
        <f t="shared" si="1"/>
        <v>cientosesentaycinco</v>
      </c>
      <c r="G183" s="102" t="s">
        <v>391</v>
      </c>
    </row>
    <row r="184" ht="15.75" customHeight="1">
      <c r="E184" s="99">
        <v>165.0</v>
      </c>
      <c r="F184" s="100" t="str">
        <f t="shared" si="1"/>
        <v>cientosesentaycinco</v>
      </c>
      <c r="G184" s="102" t="s">
        <v>392</v>
      </c>
    </row>
    <row r="185" ht="15.75" customHeight="1">
      <c r="E185" s="99">
        <v>165.0</v>
      </c>
      <c r="F185" s="100" t="str">
        <f t="shared" si="1"/>
        <v>cientosesentaycinco</v>
      </c>
      <c r="G185" s="101" t="s">
        <v>182</v>
      </c>
    </row>
    <row r="186" ht="15.75" customHeight="1">
      <c r="E186" s="99">
        <v>165.0</v>
      </c>
      <c r="F186" s="100" t="str">
        <f t="shared" si="1"/>
        <v>cientosesentaycinco</v>
      </c>
      <c r="G186" s="102" t="s">
        <v>385</v>
      </c>
    </row>
    <row r="187" ht="15.75" customHeight="1">
      <c r="E187" s="99">
        <v>165.0</v>
      </c>
      <c r="F187" s="100" t="str">
        <f t="shared" si="1"/>
        <v>cientosesentaycinco</v>
      </c>
      <c r="G187" s="102" t="s">
        <v>166</v>
      </c>
    </row>
    <row r="188" ht="15.75" customHeight="1">
      <c r="E188" s="99">
        <v>166.0</v>
      </c>
      <c r="F188" s="100" t="str">
        <f t="shared" si="1"/>
        <v>cientosesentayseis</v>
      </c>
      <c r="G188" s="101" t="s">
        <v>107</v>
      </c>
    </row>
    <row r="189" ht="15.75" customHeight="1">
      <c r="E189" s="99">
        <v>166.0</v>
      </c>
      <c r="F189" s="100" t="str">
        <f t="shared" si="1"/>
        <v>cientosesentayseis</v>
      </c>
      <c r="G189" s="102" t="s">
        <v>385</v>
      </c>
    </row>
    <row r="190" ht="15.75" customHeight="1">
      <c r="E190" s="99">
        <v>167.0</v>
      </c>
      <c r="F190" s="100" t="str">
        <f t="shared" si="1"/>
        <v>cientosesentaysiete</v>
      </c>
      <c r="G190" s="102" t="s">
        <v>107</v>
      </c>
    </row>
    <row r="191" ht="15.75" customHeight="1">
      <c r="E191" s="99">
        <v>167.0</v>
      </c>
      <c r="F191" s="100" t="str">
        <f t="shared" si="1"/>
        <v>cientosesentaysiete</v>
      </c>
      <c r="G191" s="102" t="s">
        <v>386</v>
      </c>
    </row>
    <row r="192" ht="15.75" customHeight="1">
      <c r="E192" s="99">
        <v>168.0</v>
      </c>
      <c r="F192" s="100" t="str">
        <f t="shared" si="1"/>
        <v>cientosesentayocho</v>
      </c>
      <c r="G192" s="102" t="s">
        <v>107</v>
      </c>
    </row>
    <row r="193" ht="15.75" customHeight="1">
      <c r="E193" s="99">
        <v>168.0</v>
      </c>
      <c r="F193" s="100" t="str">
        <f t="shared" si="1"/>
        <v>cientosesentayocho</v>
      </c>
      <c r="G193" s="101" t="s">
        <v>386</v>
      </c>
    </row>
    <row r="194" ht="15.75" customHeight="1">
      <c r="E194" s="99">
        <v>169.0</v>
      </c>
      <c r="F194" s="100" t="str">
        <f t="shared" si="1"/>
        <v>cientosesentaynueve</v>
      </c>
      <c r="G194" s="102" t="s">
        <v>107</v>
      </c>
    </row>
    <row r="195" ht="15.75" customHeight="1">
      <c r="E195" s="99">
        <v>169.0</v>
      </c>
      <c r="F195" s="100" t="str">
        <f t="shared" si="1"/>
        <v>cientosesentaynueve</v>
      </c>
      <c r="G195" s="101" t="s">
        <v>385</v>
      </c>
    </row>
    <row r="196" ht="15.75" customHeight="1">
      <c r="E196" s="99">
        <v>169.0</v>
      </c>
      <c r="F196" s="100" t="str">
        <f t="shared" si="1"/>
        <v>cientosesentaynueve</v>
      </c>
      <c r="G196" s="102" t="s">
        <v>132</v>
      </c>
    </row>
    <row r="197" ht="15.75" customHeight="1">
      <c r="E197" s="99">
        <v>169.0</v>
      </c>
      <c r="F197" s="100" t="str">
        <f t="shared" si="1"/>
        <v>cientosesentaynueve</v>
      </c>
      <c r="G197" s="101" t="s">
        <v>185</v>
      </c>
    </row>
    <row r="198" ht="15.75" customHeight="1">
      <c r="E198" s="99">
        <v>170.0</v>
      </c>
      <c r="F198" s="100" t="str">
        <f t="shared" si="1"/>
        <v>cientosetenta</v>
      </c>
      <c r="G198" s="102" t="s">
        <v>107</v>
      </c>
    </row>
    <row r="199" ht="15.75" customHeight="1">
      <c r="E199" s="99">
        <v>170.0</v>
      </c>
      <c r="F199" s="100" t="str">
        <f t="shared" si="1"/>
        <v>cientosetenta</v>
      </c>
      <c r="G199" s="101" t="s">
        <v>385</v>
      </c>
    </row>
    <row r="200" ht="15.75" customHeight="1">
      <c r="E200" s="99">
        <v>171.0</v>
      </c>
      <c r="F200" s="100" t="str">
        <f t="shared" si="1"/>
        <v>cientosetentayuno</v>
      </c>
      <c r="G200" s="102" t="s">
        <v>107</v>
      </c>
    </row>
    <row r="201" ht="15.75" customHeight="1">
      <c r="E201" s="99">
        <v>171.0</v>
      </c>
      <c r="F201" s="100" t="str">
        <f t="shared" si="1"/>
        <v>cientosetentayuno</v>
      </c>
      <c r="G201" s="101" t="s">
        <v>393</v>
      </c>
    </row>
    <row r="202" ht="15.75" customHeight="1">
      <c r="E202" s="99">
        <v>171.0</v>
      </c>
      <c r="F202" s="100" t="str">
        <f t="shared" si="1"/>
        <v>cientosetentayuno</v>
      </c>
      <c r="G202" s="102" t="s">
        <v>394</v>
      </c>
    </row>
    <row r="203" ht="15.75" customHeight="1">
      <c r="E203" s="99">
        <v>171.0</v>
      </c>
      <c r="F203" s="100" t="str">
        <f t="shared" si="1"/>
        <v>cientosetentayuno</v>
      </c>
      <c r="G203" s="102" t="s">
        <v>188</v>
      </c>
    </row>
    <row r="204" ht="15.75" customHeight="1">
      <c r="E204" s="99">
        <v>171.0</v>
      </c>
      <c r="F204" s="100" t="str">
        <f t="shared" si="1"/>
        <v>cientosetentayuno</v>
      </c>
      <c r="G204" s="102" t="s">
        <v>395</v>
      </c>
    </row>
    <row r="205" ht="15.75" customHeight="1">
      <c r="E205" s="99">
        <v>171.0</v>
      </c>
      <c r="F205" s="100" t="str">
        <f t="shared" si="1"/>
        <v>cientosetentayuno</v>
      </c>
      <c r="G205" s="102" t="s">
        <v>396</v>
      </c>
    </row>
    <row r="206" ht="15.75" customHeight="1">
      <c r="E206" s="99">
        <v>171.0</v>
      </c>
      <c r="F206" s="100" t="str">
        <f t="shared" si="1"/>
        <v>cientosetentayuno</v>
      </c>
      <c r="G206" s="101" t="s">
        <v>166</v>
      </c>
    </row>
    <row r="207" ht="15.75" customHeight="1">
      <c r="E207" s="99">
        <v>172.0</v>
      </c>
      <c r="F207" s="100" t="str">
        <f t="shared" si="1"/>
        <v>cientosetentaydos</v>
      </c>
      <c r="G207" s="102" t="s">
        <v>107</v>
      </c>
    </row>
    <row r="208" ht="15.75" customHeight="1">
      <c r="E208" s="99">
        <v>172.0</v>
      </c>
      <c r="F208" s="100" t="str">
        <f t="shared" si="1"/>
        <v>cientosetentaydos</v>
      </c>
      <c r="G208" s="102" t="s">
        <v>397</v>
      </c>
    </row>
    <row r="209" ht="15.75" customHeight="1">
      <c r="E209" s="99">
        <v>172.0</v>
      </c>
      <c r="F209" s="100" t="str">
        <f t="shared" si="1"/>
        <v>cientosetentaydos</v>
      </c>
      <c r="G209" s="101" t="s">
        <v>398</v>
      </c>
    </row>
    <row r="210" ht="15.75" customHeight="1">
      <c r="E210" s="99">
        <v>172.0</v>
      </c>
      <c r="F210" s="100" t="str">
        <f t="shared" si="1"/>
        <v>cientosetentaydos</v>
      </c>
      <c r="G210" s="102" t="s">
        <v>188</v>
      </c>
    </row>
    <row r="211" ht="15.75" customHeight="1">
      <c r="E211" s="99">
        <v>172.0</v>
      </c>
      <c r="F211" s="100" t="str">
        <f t="shared" si="1"/>
        <v>cientosetentaydos</v>
      </c>
      <c r="G211" s="101" t="s">
        <v>399</v>
      </c>
    </row>
    <row r="212" ht="15.75" customHeight="1">
      <c r="E212" s="99">
        <v>172.0</v>
      </c>
      <c r="F212" s="100" t="str">
        <f t="shared" si="1"/>
        <v>cientosetentaydos</v>
      </c>
      <c r="G212" s="102" t="s">
        <v>182</v>
      </c>
    </row>
    <row r="213" ht="15.75" customHeight="1">
      <c r="E213" s="99">
        <v>172.0</v>
      </c>
      <c r="F213" s="100" t="str">
        <f t="shared" si="1"/>
        <v>cientosetentaydos</v>
      </c>
      <c r="G213" s="102" t="s">
        <v>385</v>
      </c>
    </row>
    <row r="214" ht="15.75" customHeight="1">
      <c r="E214" s="99">
        <v>172.0</v>
      </c>
      <c r="F214" s="100" t="str">
        <f t="shared" si="1"/>
        <v>cientosetentaydos</v>
      </c>
      <c r="G214" s="102" t="s">
        <v>166</v>
      </c>
    </row>
    <row r="215" ht="15.75" customHeight="1">
      <c r="E215" s="99">
        <v>173.0</v>
      </c>
      <c r="F215" s="100" t="str">
        <f t="shared" si="1"/>
        <v>cientosetentaytres</v>
      </c>
      <c r="G215" s="102" t="s">
        <v>107</v>
      </c>
    </row>
    <row r="216" ht="15.75" customHeight="1">
      <c r="E216" s="99">
        <v>173.0</v>
      </c>
      <c r="F216" s="100" t="str">
        <f t="shared" si="1"/>
        <v>cientosetentaytres</v>
      </c>
      <c r="G216" s="101" t="s">
        <v>182</v>
      </c>
    </row>
    <row r="217" ht="15.75" customHeight="1">
      <c r="E217" s="99">
        <v>173.0</v>
      </c>
      <c r="F217" s="100" t="str">
        <f t="shared" si="1"/>
        <v>cientosetentaytres</v>
      </c>
      <c r="G217" s="102" t="s">
        <v>185</v>
      </c>
    </row>
    <row r="218" ht="15.75" customHeight="1">
      <c r="E218" s="99">
        <v>173.0</v>
      </c>
      <c r="F218" s="100" t="str">
        <f t="shared" si="1"/>
        <v>cientosetentaytres</v>
      </c>
      <c r="G218" s="101" t="s">
        <v>132</v>
      </c>
    </row>
    <row r="219" ht="15.75" customHeight="1">
      <c r="E219" s="99">
        <v>173.0</v>
      </c>
      <c r="F219" s="100" t="str">
        <f t="shared" si="1"/>
        <v>cientosetentaytres</v>
      </c>
      <c r="G219" s="102" t="s">
        <v>188</v>
      </c>
    </row>
    <row r="220" ht="15.75" customHeight="1">
      <c r="E220" s="99">
        <v>173.0</v>
      </c>
      <c r="F220" s="100" t="str">
        <f t="shared" si="1"/>
        <v>cientosetentaytres</v>
      </c>
      <c r="G220" s="102" t="s">
        <v>400</v>
      </c>
    </row>
    <row r="221" ht="15.75" customHeight="1">
      <c r="E221" s="99">
        <v>173.0</v>
      </c>
      <c r="F221" s="100" t="str">
        <f t="shared" si="1"/>
        <v>cientosetentaytres</v>
      </c>
      <c r="G221" s="102" t="s">
        <v>385</v>
      </c>
    </row>
    <row r="222" ht="15.75" customHeight="1">
      <c r="E222" s="99">
        <v>173.0</v>
      </c>
      <c r="F222" s="100" t="str">
        <f t="shared" si="1"/>
        <v>cientosetentaytres</v>
      </c>
      <c r="G222" s="101" t="s">
        <v>166</v>
      </c>
    </row>
    <row r="223" ht="15.75" customHeight="1">
      <c r="E223" s="99">
        <v>174.0</v>
      </c>
      <c r="F223" s="100" t="str">
        <f t="shared" si="1"/>
        <v>cientosetentaycuatro</v>
      </c>
      <c r="G223" s="102" t="s">
        <v>107</v>
      </c>
    </row>
    <row r="224" ht="15.75" customHeight="1">
      <c r="E224" s="99">
        <v>174.0</v>
      </c>
      <c r="F224" s="100" t="str">
        <f t="shared" si="1"/>
        <v>cientosetentaycuatro</v>
      </c>
      <c r="G224" s="101" t="s">
        <v>182</v>
      </c>
    </row>
    <row r="225" ht="15.75" customHeight="1">
      <c r="E225" s="99">
        <v>174.0</v>
      </c>
      <c r="F225" s="100" t="str">
        <f t="shared" si="1"/>
        <v>cientosetentaycuatro</v>
      </c>
      <c r="G225" s="102" t="s">
        <v>185</v>
      </c>
    </row>
    <row r="226" ht="15.75" customHeight="1">
      <c r="E226" s="99">
        <v>174.0</v>
      </c>
      <c r="F226" s="100" t="str">
        <f t="shared" si="1"/>
        <v>cientosetentaycuatro</v>
      </c>
      <c r="G226" s="101" t="s">
        <v>132</v>
      </c>
    </row>
    <row r="227" ht="15.75" customHeight="1">
      <c r="E227" s="99">
        <v>174.0</v>
      </c>
      <c r="F227" s="100" t="str">
        <f t="shared" si="1"/>
        <v>cientosetentaycuatro</v>
      </c>
      <c r="G227" s="102" t="s">
        <v>188</v>
      </c>
    </row>
    <row r="228" ht="15.75" customHeight="1">
      <c r="E228" s="99">
        <v>174.0</v>
      </c>
      <c r="F228" s="100" t="str">
        <f t="shared" si="1"/>
        <v>cientosetentaycuatro</v>
      </c>
      <c r="G228" s="101" t="s">
        <v>400</v>
      </c>
    </row>
    <row r="229" ht="15.75" customHeight="1">
      <c r="E229" s="99">
        <v>174.0</v>
      </c>
      <c r="F229" s="100" t="str">
        <f t="shared" si="1"/>
        <v>cientosetentaycuatro</v>
      </c>
      <c r="G229" s="102" t="s">
        <v>385</v>
      </c>
    </row>
    <row r="230" ht="15.75" customHeight="1">
      <c r="E230" s="99">
        <v>174.0</v>
      </c>
      <c r="F230" s="100" t="str">
        <f t="shared" si="1"/>
        <v>cientosetentaycuatro</v>
      </c>
      <c r="G230" s="102" t="s">
        <v>166</v>
      </c>
    </row>
    <row r="231" ht="15.75" customHeight="1">
      <c r="E231" s="99">
        <v>175.0</v>
      </c>
      <c r="F231" s="100" t="str">
        <f t="shared" si="1"/>
        <v>cientosetentaycinco</v>
      </c>
      <c r="G231" s="102" t="s">
        <v>107</v>
      </c>
    </row>
    <row r="232" ht="15.75" customHeight="1">
      <c r="E232" s="99">
        <v>175.0</v>
      </c>
      <c r="F232" s="100" t="str">
        <f t="shared" si="1"/>
        <v>cientosetentaycinco</v>
      </c>
      <c r="G232" s="102" t="s">
        <v>393</v>
      </c>
    </row>
    <row r="233" ht="15.75" customHeight="1">
      <c r="E233" s="99">
        <v>175.0</v>
      </c>
      <c r="F233" s="100" t="str">
        <f t="shared" si="1"/>
        <v>cientosetentaycinco</v>
      </c>
      <c r="G233" s="102" t="s">
        <v>182</v>
      </c>
    </row>
    <row r="234" ht="15.75" customHeight="1">
      <c r="E234" s="99">
        <v>176.0</v>
      </c>
      <c r="F234" s="100" t="str">
        <f t="shared" si="1"/>
        <v>cientosetentayseis</v>
      </c>
      <c r="G234" s="101" t="s">
        <v>107</v>
      </c>
    </row>
    <row r="235" ht="15.75" customHeight="1">
      <c r="E235" s="99">
        <v>176.0</v>
      </c>
      <c r="F235" s="100" t="str">
        <f t="shared" si="1"/>
        <v>cientosetentayseis</v>
      </c>
      <c r="G235" s="102" t="s">
        <v>393</v>
      </c>
    </row>
    <row r="236" ht="15.75" customHeight="1">
      <c r="E236" s="99">
        <v>177.0</v>
      </c>
      <c r="F236" s="100" t="str">
        <f t="shared" si="1"/>
        <v>cientosetentaysiete</v>
      </c>
      <c r="G236" s="101" t="s">
        <v>107</v>
      </c>
    </row>
    <row r="237" ht="15.75" customHeight="1">
      <c r="E237" s="99">
        <v>177.0</v>
      </c>
      <c r="F237" s="100" t="str">
        <f t="shared" si="1"/>
        <v>cientosetentaysiete</v>
      </c>
      <c r="G237" s="102" t="s">
        <v>401</v>
      </c>
    </row>
    <row r="238" ht="15.75" customHeight="1">
      <c r="E238" s="99">
        <v>177.0</v>
      </c>
      <c r="F238" s="100" t="str">
        <f t="shared" si="1"/>
        <v>cientosetentaysiete</v>
      </c>
      <c r="G238" s="101" t="s">
        <v>402</v>
      </c>
    </row>
    <row r="239" ht="15.75" customHeight="1">
      <c r="E239" s="99">
        <v>177.0</v>
      </c>
      <c r="F239" s="100" t="str">
        <f t="shared" si="1"/>
        <v>cientosetentaysiete</v>
      </c>
      <c r="G239" s="102" t="s">
        <v>166</v>
      </c>
    </row>
    <row r="240" ht="15.75" customHeight="1">
      <c r="E240" s="99">
        <v>178.0</v>
      </c>
      <c r="F240" s="100" t="str">
        <f t="shared" si="1"/>
        <v>cientosetentayocho</v>
      </c>
      <c r="G240" s="101" t="s">
        <v>107</v>
      </c>
    </row>
    <row r="241" ht="15.75" customHeight="1">
      <c r="E241" s="99">
        <v>178.0</v>
      </c>
      <c r="F241" s="100" t="str">
        <f t="shared" si="1"/>
        <v>cientosetentayocho</v>
      </c>
      <c r="G241" s="102" t="s">
        <v>401</v>
      </c>
    </row>
    <row r="242" ht="15.75" customHeight="1">
      <c r="E242" s="99">
        <v>178.0</v>
      </c>
      <c r="F242" s="100" t="str">
        <f t="shared" si="1"/>
        <v>cientosetentayocho</v>
      </c>
      <c r="G242" s="102" t="s">
        <v>402</v>
      </c>
    </row>
    <row r="243" ht="15.75" customHeight="1">
      <c r="E243" s="99">
        <v>178.0</v>
      </c>
      <c r="F243" s="100" t="str">
        <f t="shared" si="1"/>
        <v>cientosetentayocho</v>
      </c>
      <c r="G243" s="102" t="s">
        <v>166</v>
      </c>
    </row>
    <row r="244" ht="15.75" customHeight="1">
      <c r="E244" s="99">
        <v>179.0</v>
      </c>
      <c r="F244" s="100" t="str">
        <f t="shared" si="1"/>
        <v>cientosetentaynueve</v>
      </c>
      <c r="G244" s="102" t="s">
        <v>107</v>
      </c>
    </row>
    <row r="245" ht="15.75" customHeight="1">
      <c r="E245" s="99">
        <v>179.0</v>
      </c>
      <c r="F245" s="100" t="str">
        <f t="shared" si="1"/>
        <v>cientosetentaynueve</v>
      </c>
      <c r="G245" s="102" t="s">
        <v>401</v>
      </c>
    </row>
    <row r="246" ht="15.75" customHeight="1">
      <c r="E246" s="99">
        <v>179.0</v>
      </c>
      <c r="F246" s="100" t="str">
        <f t="shared" si="1"/>
        <v>cientosetentaynueve</v>
      </c>
      <c r="G246" s="102" t="s">
        <v>402</v>
      </c>
    </row>
    <row r="247" ht="15.75" customHeight="1">
      <c r="E247" s="99">
        <v>179.0</v>
      </c>
      <c r="F247" s="100" t="str">
        <f t="shared" si="1"/>
        <v>cientosetentaynueve</v>
      </c>
      <c r="G247" s="101" t="s">
        <v>166</v>
      </c>
    </row>
    <row r="248" ht="15.75" customHeight="1">
      <c r="E248" s="99">
        <v>180.0</v>
      </c>
      <c r="F248" s="100" t="str">
        <f t="shared" si="1"/>
        <v>cientoochenta</v>
      </c>
      <c r="G248" s="102" t="s">
        <v>107</v>
      </c>
    </row>
    <row r="249" ht="15.75" customHeight="1">
      <c r="E249" s="99">
        <v>180.0</v>
      </c>
      <c r="F249" s="100" t="str">
        <f t="shared" si="1"/>
        <v>cientoochenta</v>
      </c>
      <c r="G249" s="102" t="s">
        <v>401</v>
      </c>
    </row>
    <row r="250" ht="15.75" customHeight="1">
      <c r="E250" s="99">
        <v>180.0</v>
      </c>
      <c r="F250" s="100" t="str">
        <f t="shared" si="1"/>
        <v>cientoochenta</v>
      </c>
      <c r="G250" s="102" t="s">
        <v>402</v>
      </c>
    </row>
    <row r="251" ht="15.75" customHeight="1">
      <c r="E251" s="99">
        <v>180.0</v>
      </c>
      <c r="F251" s="100" t="str">
        <f t="shared" si="1"/>
        <v>cientoochenta</v>
      </c>
      <c r="G251" s="102" t="s">
        <v>166</v>
      </c>
    </row>
    <row r="252" ht="15.75" customHeight="1">
      <c r="E252" s="99">
        <v>181.0</v>
      </c>
      <c r="F252" s="100" t="str">
        <f t="shared" si="1"/>
        <v>cientoochentayuno</v>
      </c>
      <c r="G252" s="102" t="s">
        <v>107</v>
      </c>
    </row>
    <row r="253" ht="15.75" customHeight="1">
      <c r="E253" s="99">
        <v>181.0</v>
      </c>
      <c r="F253" s="100" t="str">
        <f t="shared" si="1"/>
        <v>cientoochentayuno</v>
      </c>
      <c r="G253" s="102" t="s">
        <v>401</v>
      </c>
    </row>
    <row r="254" ht="15.75" customHeight="1">
      <c r="E254" s="99">
        <v>181.0</v>
      </c>
      <c r="F254" s="100" t="str">
        <f t="shared" si="1"/>
        <v>cientoochentayuno</v>
      </c>
      <c r="G254" s="101" t="s">
        <v>402</v>
      </c>
    </row>
    <row r="255" ht="15.75" customHeight="1">
      <c r="E255" s="99">
        <v>181.0</v>
      </c>
      <c r="F255" s="100" t="str">
        <f t="shared" si="1"/>
        <v>cientoochentayuno</v>
      </c>
      <c r="G255" s="102" t="s">
        <v>166</v>
      </c>
    </row>
    <row r="256" ht="15.75" customHeight="1">
      <c r="E256" s="99">
        <v>182.0</v>
      </c>
      <c r="F256" s="100" t="str">
        <f t="shared" si="1"/>
        <v>cientoochentaydos</v>
      </c>
      <c r="G256" s="101" t="s">
        <v>107</v>
      </c>
    </row>
    <row r="257" ht="15.75" customHeight="1">
      <c r="E257" s="99">
        <v>182.0</v>
      </c>
      <c r="F257" s="100" t="str">
        <f t="shared" si="1"/>
        <v>cientoochentaydos</v>
      </c>
      <c r="G257" s="102" t="s">
        <v>401</v>
      </c>
    </row>
    <row r="258" ht="15.75" customHeight="1">
      <c r="E258" s="99">
        <v>182.0</v>
      </c>
      <c r="F258" s="100" t="str">
        <f t="shared" si="1"/>
        <v>cientoochentaydos</v>
      </c>
      <c r="G258" s="101" t="s">
        <v>402</v>
      </c>
    </row>
    <row r="259" ht="15.75" customHeight="1">
      <c r="E259" s="99">
        <v>182.0</v>
      </c>
      <c r="F259" s="100" t="str">
        <f t="shared" si="1"/>
        <v>cientoochentaydos</v>
      </c>
      <c r="G259" s="102" t="s">
        <v>166</v>
      </c>
    </row>
    <row r="260" ht="15.75" customHeight="1">
      <c r="E260" s="99">
        <v>183.0</v>
      </c>
      <c r="F260" s="100" t="str">
        <f t="shared" si="1"/>
        <v>cientoochentaytres</v>
      </c>
      <c r="G260" s="101" t="s">
        <v>107</v>
      </c>
    </row>
    <row r="261" ht="15.75" customHeight="1">
      <c r="E261" s="99">
        <v>183.0</v>
      </c>
      <c r="F261" s="100" t="str">
        <f t="shared" si="1"/>
        <v>cientoochentaytres</v>
      </c>
      <c r="G261" s="102" t="s">
        <v>401</v>
      </c>
    </row>
    <row r="262" ht="15.75" customHeight="1">
      <c r="E262" s="99">
        <v>183.0</v>
      </c>
      <c r="F262" s="100" t="str">
        <f t="shared" si="1"/>
        <v>cientoochentaytres</v>
      </c>
      <c r="G262" s="102" t="s">
        <v>402</v>
      </c>
    </row>
    <row r="263" ht="15.75" customHeight="1">
      <c r="E263" s="99">
        <v>183.0</v>
      </c>
      <c r="F263" s="100" t="str">
        <f t="shared" si="1"/>
        <v>cientoochentaytres</v>
      </c>
      <c r="G263" s="102" t="s">
        <v>166</v>
      </c>
    </row>
    <row r="264" ht="15.75" customHeight="1">
      <c r="E264" s="99">
        <v>184.0</v>
      </c>
      <c r="F264" s="100" t="str">
        <f t="shared" si="1"/>
        <v>cientoochentaycuatro</v>
      </c>
      <c r="G264" s="102" t="s">
        <v>107</v>
      </c>
    </row>
    <row r="265" ht="15.75" customHeight="1">
      <c r="E265" s="99">
        <v>184.0</v>
      </c>
      <c r="F265" s="100" t="str">
        <f t="shared" si="1"/>
        <v>cientoochentaycuatro</v>
      </c>
      <c r="G265" s="101" t="s">
        <v>132</v>
      </c>
    </row>
    <row r="266" ht="15.75" customHeight="1">
      <c r="E266" s="99">
        <v>184.0</v>
      </c>
      <c r="F266" s="100" t="str">
        <f t="shared" si="1"/>
        <v>cientoochentaycuatro</v>
      </c>
      <c r="G266" s="102" t="s">
        <v>182</v>
      </c>
    </row>
    <row r="267" ht="15.75" customHeight="1">
      <c r="E267" s="99">
        <v>184.0</v>
      </c>
      <c r="F267" s="100" t="str">
        <f t="shared" si="1"/>
        <v>cientoochentaycuatro</v>
      </c>
      <c r="G267" s="102" t="s">
        <v>185</v>
      </c>
    </row>
    <row r="268" ht="15.75" customHeight="1">
      <c r="E268" s="99">
        <v>184.0</v>
      </c>
      <c r="F268" s="100" t="str">
        <f t="shared" si="1"/>
        <v>cientoochentaycuatro</v>
      </c>
      <c r="G268" s="102" t="s">
        <v>166</v>
      </c>
    </row>
    <row r="269" ht="15.75" customHeight="1">
      <c r="E269" s="99">
        <v>185.0</v>
      </c>
      <c r="F269" s="100" t="str">
        <f t="shared" si="1"/>
        <v>cientoochentaycinco</v>
      </c>
      <c r="G269" s="102" t="s">
        <v>107</v>
      </c>
    </row>
    <row r="270" ht="15.75" customHeight="1">
      <c r="E270" s="99">
        <v>185.0</v>
      </c>
      <c r="F270" s="100" t="str">
        <f t="shared" si="1"/>
        <v>cientoochentaycinco</v>
      </c>
      <c r="G270" s="102" t="s">
        <v>132</v>
      </c>
    </row>
    <row r="271" ht="15.75" customHeight="1">
      <c r="E271" s="99">
        <v>185.0</v>
      </c>
      <c r="F271" s="100" t="str">
        <f t="shared" si="1"/>
        <v>cientoochentaycinco</v>
      </c>
      <c r="G271" s="102" t="s">
        <v>182</v>
      </c>
    </row>
    <row r="272" ht="15.75" customHeight="1">
      <c r="E272" s="99">
        <v>185.0</v>
      </c>
      <c r="F272" s="100" t="str">
        <f t="shared" si="1"/>
        <v>cientoochentaycinco</v>
      </c>
      <c r="G272" s="101" t="s">
        <v>185</v>
      </c>
    </row>
    <row r="273" ht="15.75" customHeight="1">
      <c r="E273" s="99">
        <v>185.0</v>
      </c>
      <c r="F273" s="100" t="str">
        <f t="shared" si="1"/>
        <v>cientoochentaycinco</v>
      </c>
      <c r="G273" s="102" t="s">
        <v>166</v>
      </c>
    </row>
    <row r="274" ht="15.75" customHeight="1">
      <c r="E274" s="99">
        <v>186.0</v>
      </c>
      <c r="F274" s="100" t="str">
        <f t="shared" si="1"/>
        <v>cientoochentayseis</v>
      </c>
      <c r="G274" s="101" t="s">
        <v>107</v>
      </c>
    </row>
    <row r="275" ht="15.75" customHeight="1">
      <c r="E275" s="99">
        <v>186.0</v>
      </c>
      <c r="F275" s="100" t="str">
        <f t="shared" si="1"/>
        <v>cientoochentayseis</v>
      </c>
      <c r="G275" s="102" t="s">
        <v>132</v>
      </c>
    </row>
    <row r="276" ht="15.75" customHeight="1">
      <c r="E276" s="99">
        <v>186.0</v>
      </c>
      <c r="F276" s="100" t="str">
        <f t="shared" si="1"/>
        <v>cientoochentayseis</v>
      </c>
      <c r="G276" s="102" t="s">
        <v>182</v>
      </c>
    </row>
    <row r="277" ht="15.75" customHeight="1">
      <c r="E277" s="99">
        <v>186.0</v>
      </c>
      <c r="F277" s="100" t="str">
        <f t="shared" si="1"/>
        <v>cientoochentayseis</v>
      </c>
      <c r="G277" s="102" t="s">
        <v>185</v>
      </c>
    </row>
    <row r="278" ht="15.75" customHeight="1">
      <c r="E278" s="99">
        <v>186.0</v>
      </c>
      <c r="F278" s="100" t="str">
        <f t="shared" si="1"/>
        <v>cientoochentayseis</v>
      </c>
      <c r="G278" s="101" t="s">
        <v>166</v>
      </c>
    </row>
    <row r="279" ht="15.75" customHeight="1">
      <c r="E279" s="99">
        <v>187.0</v>
      </c>
      <c r="F279" s="100" t="str">
        <f t="shared" si="1"/>
        <v>cientoochentaysiete</v>
      </c>
      <c r="G279" s="102" t="s">
        <v>107</v>
      </c>
    </row>
    <row r="280" ht="15.75" customHeight="1">
      <c r="E280" s="99">
        <v>187.0</v>
      </c>
      <c r="F280" s="100" t="str">
        <f t="shared" si="1"/>
        <v>cientoochentaysiete</v>
      </c>
      <c r="G280" s="101" t="s">
        <v>403</v>
      </c>
    </row>
    <row r="281" ht="15.75" customHeight="1">
      <c r="E281" s="99">
        <v>188.0</v>
      </c>
      <c r="F281" s="100" t="str">
        <f t="shared" si="1"/>
        <v>cientoochentayocho</v>
      </c>
      <c r="G281" s="102" t="s">
        <v>107</v>
      </c>
    </row>
    <row r="282" ht="15.75" customHeight="1">
      <c r="E282" s="99">
        <v>188.0</v>
      </c>
      <c r="F282" s="100" t="str">
        <f t="shared" si="1"/>
        <v>cientoochentayocho</v>
      </c>
      <c r="G282" s="101" t="s">
        <v>385</v>
      </c>
    </row>
    <row r="283" ht="15.75" customHeight="1">
      <c r="E283" s="99">
        <v>189.0</v>
      </c>
      <c r="F283" s="100" t="str">
        <f t="shared" si="1"/>
        <v>cientoochentaynueve</v>
      </c>
      <c r="G283" s="102" t="s">
        <v>107</v>
      </c>
    </row>
    <row r="284" ht="15.75" customHeight="1">
      <c r="E284" s="99">
        <v>189.0</v>
      </c>
      <c r="F284" s="100" t="str">
        <f t="shared" si="1"/>
        <v>cientoochentaynueve</v>
      </c>
      <c r="G284" s="101" t="s">
        <v>403</v>
      </c>
    </row>
    <row r="285" ht="15.75" customHeight="1">
      <c r="E285" s="99">
        <v>190.0</v>
      </c>
      <c r="F285" s="100" t="str">
        <f t="shared" si="1"/>
        <v>cientonoventa</v>
      </c>
      <c r="G285" s="102" t="s">
        <v>107</v>
      </c>
    </row>
    <row r="286" ht="15.75" customHeight="1">
      <c r="E286" s="99">
        <v>190.0</v>
      </c>
      <c r="F286" s="100" t="str">
        <f t="shared" si="1"/>
        <v>cientonoventa</v>
      </c>
      <c r="G286" s="102" t="s">
        <v>132</v>
      </c>
    </row>
    <row r="287" ht="15.75" customHeight="1">
      <c r="E287" s="99">
        <v>190.0</v>
      </c>
      <c r="F287" s="100" t="str">
        <f t="shared" si="1"/>
        <v>cientonoventa</v>
      </c>
      <c r="G287" s="102" t="s">
        <v>182</v>
      </c>
    </row>
    <row r="288" ht="15.75" customHeight="1">
      <c r="E288" s="99">
        <v>190.0</v>
      </c>
      <c r="F288" s="100" t="str">
        <f t="shared" si="1"/>
        <v>cientonoventa</v>
      </c>
      <c r="G288" s="102" t="s">
        <v>188</v>
      </c>
    </row>
    <row r="289" ht="15.75" customHeight="1">
      <c r="E289" s="99">
        <v>190.0</v>
      </c>
      <c r="F289" s="100" t="str">
        <f t="shared" si="1"/>
        <v>cientonoventa</v>
      </c>
      <c r="G289" s="102" t="s">
        <v>166</v>
      </c>
    </row>
    <row r="290" ht="15.75" customHeight="1">
      <c r="E290" s="99">
        <v>191.0</v>
      </c>
      <c r="F290" s="100" t="str">
        <f t="shared" si="1"/>
        <v>cientonoventayuno</v>
      </c>
      <c r="G290" s="102" t="s">
        <v>107</v>
      </c>
    </row>
    <row r="291" ht="15.75" customHeight="1">
      <c r="E291" s="99">
        <v>191.0</v>
      </c>
      <c r="F291" s="100" t="str">
        <f t="shared" si="1"/>
        <v>cientonoventayuno</v>
      </c>
      <c r="G291" s="101" t="s">
        <v>404</v>
      </c>
    </row>
    <row r="292" ht="15.75" customHeight="1">
      <c r="E292" s="99">
        <v>191.0</v>
      </c>
      <c r="F292" s="100" t="str">
        <f t="shared" si="1"/>
        <v>cientonoventayuno</v>
      </c>
      <c r="G292" s="102" t="s">
        <v>405</v>
      </c>
    </row>
    <row r="293" ht="15.75" customHeight="1">
      <c r="E293" s="99">
        <v>191.0</v>
      </c>
      <c r="F293" s="100" t="str">
        <f t="shared" si="1"/>
        <v>cientonoventayuno</v>
      </c>
      <c r="G293" s="101" t="s">
        <v>406</v>
      </c>
    </row>
    <row r="294" ht="15.75" customHeight="1">
      <c r="E294" s="99">
        <v>191.0</v>
      </c>
      <c r="F294" s="100" t="str">
        <f t="shared" si="1"/>
        <v>cientonoventayuno</v>
      </c>
      <c r="G294" s="102" t="s">
        <v>166</v>
      </c>
    </row>
    <row r="295" ht="15.75" customHeight="1">
      <c r="E295" s="99">
        <v>192.0</v>
      </c>
      <c r="F295" s="100" t="str">
        <f t="shared" si="1"/>
        <v>cientonoventaydos</v>
      </c>
      <c r="G295" s="101" t="s">
        <v>107</v>
      </c>
    </row>
    <row r="296" ht="15.75" customHeight="1">
      <c r="E296" s="99">
        <v>192.0</v>
      </c>
      <c r="F296" s="100" t="str">
        <f t="shared" si="1"/>
        <v>cientonoventaydos</v>
      </c>
      <c r="G296" s="102" t="s">
        <v>385</v>
      </c>
    </row>
    <row r="297" ht="15.75" customHeight="1">
      <c r="E297" s="99">
        <v>193.0</v>
      </c>
      <c r="F297" s="100" t="str">
        <f t="shared" si="1"/>
        <v>cientonoventaytres</v>
      </c>
      <c r="G297" s="102" t="s">
        <v>107</v>
      </c>
    </row>
    <row r="298" ht="15.75" customHeight="1">
      <c r="E298" s="99">
        <v>193.0</v>
      </c>
      <c r="F298" s="100" t="str">
        <f t="shared" si="1"/>
        <v>cientonoventaytres</v>
      </c>
      <c r="G298" s="102" t="s">
        <v>182</v>
      </c>
    </row>
    <row r="299" ht="15.75" customHeight="1">
      <c r="E299" s="99">
        <v>193.0</v>
      </c>
      <c r="F299" s="100" t="str">
        <f t="shared" si="1"/>
        <v>cientonoventaytres</v>
      </c>
      <c r="G299" s="102" t="s">
        <v>185</v>
      </c>
    </row>
    <row r="300" ht="15.75" customHeight="1">
      <c r="E300" s="99">
        <v>193.0</v>
      </c>
      <c r="F300" s="100" t="str">
        <f t="shared" si="1"/>
        <v>cientonoventaytres</v>
      </c>
      <c r="G300" s="102" t="s">
        <v>188</v>
      </c>
    </row>
    <row r="301" ht="15.75" customHeight="1">
      <c r="E301" s="99">
        <v>193.0</v>
      </c>
      <c r="F301" s="100" t="str">
        <f t="shared" si="1"/>
        <v>cientonoventaytres</v>
      </c>
      <c r="G301" s="101" t="s">
        <v>132</v>
      </c>
    </row>
    <row r="302" ht="15.75" customHeight="1">
      <c r="E302" s="99">
        <v>193.0</v>
      </c>
      <c r="F302" s="100" t="str">
        <f t="shared" si="1"/>
        <v>cientonoventaytres</v>
      </c>
      <c r="G302" s="102" t="s">
        <v>166</v>
      </c>
    </row>
    <row r="303" ht="15.75" customHeight="1">
      <c r="E303" s="99">
        <v>194.0</v>
      </c>
      <c r="F303" s="100" t="str">
        <f t="shared" si="1"/>
        <v>cientonoventaycuatro</v>
      </c>
      <c r="G303" s="102" t="s">
        <v>107</v>
      </c>
    </row>
    <row r="304" ht="15.75" customHeight="1">
      <c r="E304" s="99">
        <v>194.0</v>
      </c>
      <c r="F304" s="100" t="str">
        <f t="shared" si="1"/>
        <v>cientonoventaycuatro</v>
      </c>
      <c r="G304" s="102" t="s">
        <v>407</v>
      </c>
    </row>
    <row r="305" ht="15.75" customHeight="1">
      <c r="E305" s="99">
        <v>194.0</v>
      </c>
      <c r="F305" s="100" t="str">
        <f t="shared" si="1"/>
        <v>cientonoventaycuatro</v>
      </c>
      <c r="G305" s="102" t="s">
        <v>408</v>
      </c>
    </row>
    <row r="306" ht="15.75" customHeight="1">
      <c r="E306" s="99">
        <v>194.0</v>
      </c>
      <c r="F306" s="100" t="str">
        <f t="shared" si="1"/>
        <v>cientonoventaycuatro</v>
      </c>
      <c r="G306" s="102" t="s">
        <v>396</v>
      </c>
    </row>
    <row r="307" ht="15.75" customHeight="1">
      <c r="E307" s="99">
        <v>194.0</v>
      </c>
      <c r="F307" s="100" t="str">
        <f t="shared" si="1"/>
        <v>cientonoventaycuatro</v>
      </c>
      <c r="G307" s="101" t="s">
        <v>182</v>
      </c>
    </row>
    <row r="308" ht="15.75" customHeight="1">
      <c r="E308" s="99">
        <v>194.0</v>
      </c>
      <c r="F308" s="100" t="str">
        <f t="shared" si="1"/>
        <v>cientonoventaycuatro</v>
      </c>
      <c r="G308" s="102" t="s">
        <v>132</v>
      </c>
    </row>
    <row r="309" ht="15.75" customHeight="1">
      <c r="E309" s="99">
        <v>194.0</v>
      </c>
      <c r="F309" s="100" t="str">
        <f t="shared" si="1"/>
        <v>cientonoventaycuatro</v>
      </c>
      <c r="G309" s="102" t="s">
        <v>188</v>
      </c>
    </row>
    <row r="310" ht="15.75" customHeight="1">
      <c r="E310" s="99">
        <v>194.0</v>
      </c>
      <c r="F310" s="100" t="str">
        <f t="shared" si="1"/>
        <v>cientonoventaycuatro</v>
      </c>
      <c r="G310" s="102" t="s">
        <v>166</v>
      </c>
    </row>
    <row r="311" ht="15.75" customHeight="1">
      <c r="E311" s="99">
        <v>195.0</v>
      </c>
      <c r="F311" s="100" t="str">
        <f t="shared" si="1"/>
        <v>cientonoventaycinco</v>
      </c>
      <c r="G311" s="102" t="s">
        <v>107</v>
      </c>
    </row>
    <row r="312" ht="15.75" customHeight="1">
      <c r="E312" s="99">
        <v>195.0</v>
      </c>
      <c r="F312" s="100" t="str">
        <f t="shared" si="1"/>
        <v>cientonoventaycinco</v>
      </c>
      <c r="G312" s="102" t="s">
        <v>182</v>
      </c>
    </row>
    <row r="313" ht="15.75" customHeight="1">
      <c r="E313" s="99">
        <v>195.0</v>
      </c>
      <c r="F313" s="100" t="str">
        <f t="shared" si="1"/>
        <v>cientonoventaycinco</v>
      </c>
      <c r="G313" s="101" t="s">
        <v>132</v>
      </c>
    </row>
    <row r="314" ht="15.75" customHeight="1">
      <c r="E314" s="99">
        <v>195.0</v>
      </c>
      <c r="F314" s="100" t="str">
        <f t="shared" si="1"/>
        <v>cientonoventaycinco</v>
      </c>
      <c r="G314" s="102" t="s">
        <v>166</v>
      </c>
    </row>
    <row r="315" ht="15.75" customHeight="1">
      <c r="E315" s="99">
        <v>196.0</v>
      </c>
      <c r="F315" s="100" t="str">
        <f t="shared" si="1"/>
        <v>cientonoventayseis</v>
      </c>
      <c r="G315" s="102" t="s">
        <v>107</v>
      </c>
    </row>
    <row r="316" ht="15.75" customHeight="1">
      <c r="E316" s="99">
        <v>196.0</v>
      </c>
      <c r="F316" s="100" t="str">
        <f t="shared" si="1"/>
        <v>cientonoventayseis</v>
      </c>
      <c r="G316" s="102" t="s">
        <v>385</v>
      </c>
    </row>
    <row r="317" ht="15.75" customHeight="1">
      <c r="E317" s="99">
        <v>197.0</v>
      </c>
      <c r="F317" s="100" t="str">
        <f t="shared" si="1"/>
        <v>cientonoventaysiete</v>
      </c>
      <c r="G317" s="102" t="s">
        <v>107</v>
      </c>
    </row>
    <row r="318" ht="15.75" customHeight="1">
      <c r="E318" s="99">
        <v>197.0</v>
      </c>
      <c r="F318" s="100" t="str">
        <f t="shared" si="1"/>
        <v>cientonoventaysiete</v>
      </c>
      <c r="G318" s="102" t="s">
        <v>385</v>
      </c>
    </row>
    <row r="319" ht="15.75" customHeight="1">
      <c r="E319" s="99">
        <v>198.0</v>
      </c>
      <c r="F319" s="100" t="str">
        <f t="shared" si="1"/>
        <v>cientonoventayocho</v>
      </c>
      <c r="G319" s="101" t="s">
        <v>107</v>
      </c>
    </row>
    <row r="320" ht="15.75" customHeight="1">
      <c r="E320" s="99">
        <v>198.0</v>
      </c>
      <c r="F320" s="100" t="str">
        <f t="shared" si="1"/>
        <v>cientonoventayocho</v>
      </c>
      <c r="G320" s="102" t="s">
        <v>385</v>
      </c>
    </row>
    <row r="321" ht="15.75" customHeight="1">
      <c r="E321" s="99">
        <v>199.0</v>
      </c>
      <c r="F321" s="100" t="str">
        <f t="shared" si="1"/>
        <v>cientonoventaynueve</v>
      </c>
      <c r="G321" s="102" t="s">
        <v>107</v>
      </c>
    </row>
    <row r="322" ht="15.75" customHeight="1">
      <c r="E322" s="99">
        <v>199.0</v>
      </c>
      <c r="F322" s="100" t="str">
        <f t="shared" si="1"/>
        <v>cientonoventaynueve</v>
      </c>
      <c r="G322" s="101" t="s">
        <v>182</v>
      </c>
    </row>
    <row r="323" ht="15.75" customHeight="1">
      <c r="E323" s="99">
        <v>199.0</v>
      </c>
      <c r="F323" s="100" t="str">
        <f t="shared" si="1"/>
        <v>cientonoventaynueve</v>
      </c>
      <c r="G323" s="102" t="s">
        <v>132</v>
      </c>
    </row>
    <row r="324" ht="15.75" customHeight="1">
      <c r="E324" s="99">
        <v>199.0</v>
      </c>
      <c r="F324" s="100" t="str">
        <f t="shared" si="1"/>
        <v>cientonoventaynueve</v>
      </c>
      <c r="G324" s="102" t="s">
        <v>385</v>
      </c>
    </row>
    <row r="325" ht="15.75" customHeight="1">
      <c r="E325" s="99">
        <v>199.0</v>
      </c>
      <c r="F325" s="100" t="str">
        <f t="shared" si="1"/>
        <v>cientonoventaynueve</v>
      </c>
      <c r="G325" s="102" t="s">
        <v>166</v>
      </c>
    </row>
    <row r="326" ht="15.75" customHeight="1">
      <c r="E326" s="99">
        <v>200.0</v>
      </c>
      <c r="F326" s="100" t="str">
        <f t="shared" si="1"/>
        <v>doscientos</v>
      </c>
      <c r="G326" s="102" t="s">
        <v>107</v>
      </c>
    </row>
    <row r="327" ht="15.75" customHeight="1">
      <c r="E327" s="99">
        <v>200.0</v>
      </c>
      <c r="F327" s="100" t="str">
        <f t="shared" si="1"/>
        <v>doscientos</v>
      </c>
      <c r="G327" s="101" t="s">
        <v>188</v>
      </c>
    </row>
    <row r="328" ht="15.75" customHeight="1">
      <c r="E328" s="99">
        <v>200.0</v>
      </c>
      <c r="F328" s="100" t="str">
        <f t="shared" si="1"/>
        <v>doscientos</v>
      </c>
      <c r="G328" s="102" t="s">
        <v>182</v>
      </c>
    </row>
    <row r="329" ht="15.75" customHeight="1">
      <c r="E329" s="99">
        <v>200.0</v>
      </c>
      <c r="F329" s="100" t="str">
        <f t="shared" si="1"/>
        <v>doscientos</v>
      </c>
      <c r="G329" s="101" t="s">
        <v>399</v>
      </c>
    </row>
    <row r="330" ht="15.75" customHeight="1">
      <c r="E330" s="99">
        <v>200.0</v>
      </c>
      <c r="F330" s="100" t="str">
        <f t="shared" si="1"/>
        <v>doscientos</v>
      </c>
      <c r="G330" s="102" t="s">
        <v>397</v>
      </c>
    </row>
    <row r="331" ht="15.75" customHeight="1">
      <c r="E331" s="99">
        <v>200.0</v>
      </c>
      <c r="F331" s="100" t="str">
        <f t="shared" si="1"/>
        <v>doscientos</v>
      </c>
      <c r="G331" s="101" t="s">
        <v>132</v>
      </c>
    </row>
    <row r="332" ht="15.75" customHeight="1">
      <c r="E332" s="99">
        <v>200.0</v>
      </c>
      <c r="F332" s="100" t="str">
        <f t="shared" si="1"/>
        <v>doscientos</v>
      </c>
      <c r="G332" s="102" t="s">
        <v>385</v>
      </c>
    </row>
    <row r="333" ht="15.75" customHeight="1">
      <c r="E333" s="99">
        <v>200.0</v>
      </c>
      <c r="F333" s="100" t="str">
        <f t="shared" si="1"/>
        <v>doscientos</v>
      </c>
      <c r="G333" s="101" t="s">
        <v>166</v>
      </c>
    </row>
    <row r="334" ht="15.75" customHeight="1">
      <c r="E334" s="99">
        <v>201.0</v>
      </c>
      <c r="F334" s="100" t="str">
        <f t="shared" si="1"/>
        <v>doscientosuno</v>
      </c>
      <c r="G334" s="102" t="s">
        <v>107</v>
      </c>
    </row>
    <row r="335" ht="15.75" customHeight="1">
      <c r="E335" s="99">
        <v>201.0</v>
      </c>
      <c r="F335" s="100" t="str">
        <f t="shared" si="1"/>
        <v>doscientosuno</v>
      </c>
      <c r="G335" s="101" t="s">
        <v>188</v>
      </c>
    </row>
    <row r="336" ht="15.75" customHeight="1">
      <c r="E336" s="99">
        <v>201.0</v>
      </c>
      <c r="F336" s="100" t="str">
        <f t="shared" si="1"/>
        <v>doscientosuno</v>
      </c>
      <c r="G336" s="102" t="s">
        <v>399</v>
      </c>
    </row>
    <row r="337" ht="15.75" customHeight="1">
      <c r="E337" s="99">
        <v>201.0</v>
      </c>
      <c r="F337" s="100" t="str">
        <f t="shared" si="1"/>
        <v>doscientosuno</v>
      </c>
      <c r="G337" s="102" t="s">
        <v>397</v>
      </c>
    </row>
    <row r="338" ht="15.75" customHeight="1">
      <c r="E338" s="99">
        <v>201.0</v>
      </c>
      <c r="F338" s="100" t="str">
        <f t="shared" si="1"/>
        <v>doscientosuno</v>
      </c>
      <c r="G338" s="102" t="s">
        <v>182</v>
      </c>
    </row>
    <row r="339" ht="15.75" customHeight="1">
      <c r="E339" s="99">
        <v>201.0</v>
      </c>
      <c r="F339" s="100" t="str">
        <f t="shared" si="1"/>
        <v>doscientosuno</v>
      </c>
      <c r="G339" s="101" t="s">
        <v>132</v>
      </c>
    </row>
    <row r="340" ht="15.75" customHeight="1">
      <c r="E340" s="99">
        <v>201.0</v>
      </c>
      <c r="F340" s="100" t="str">
        <f t="shared" si="1"/>
        <v>doscientosuno</v>
      </c>
      <c r="G340" s="102" t="s">
        <v>385</v>
      </c>
    </row>
    <row r="341" ht="15.75" customHeight="1">
      <c r="E341" s="99">
        <v>201.0</v>
      </c>
      <c r="F341" s="100" t="str">
        <f t="shared" si="1"/>
        <v>doscientosuno</v>
      </c>
      <c r="G341" s="102" t="s">
        <v>166</v>
      </c>
    </row>
    <row r="342" ht="15.75" customHeight="1">
      <c r="E342" s="99">
        <v>202.0</v>
      </c>
      <c r="F342" s="100" t="str">
        <f t="shared" si="1"/>
        <v>doscientosdos</v>
      </c>
      <c r="G342" s="101" t="s">
        <v>107</v>
      </c>
    </row>
    <row r="343" ht="15.75" customHeight="1">
      <c r="E343" s="99">
        <v>202.0</v>
      </c>
      <c r="F343" s="100" t="str">
        <f t="shared" si="1"/>
        <v>doscientosdos</v>
      </c>
      <c r="G343" s="102" t="s">
        <v>182</v>
      </c>
    </row>
    <row r="344" ht="15.75" customHeight="1">
      <c r="E344" s="99">
        <v>202.0</v>
      </c>
      <c r="F344" s="100" t="str">
        <f t="shared" si="1"/>
        <v>doscientosdos</v>
      </c>
      <c r="G344" s="102" t="s">
        <v>409</v>
      </c>
    </row>
    <row r="345" ht="15.75" customHeight="1">
      <c r="E345" s="99">
        <v>202.0</v>
      </c>
      <c r="F345" s="100" t="str">
        <f t="shared" si="1"/>
        <v>doscientosdos</v>
      </c>
      <c r="G345" s="102" t="s">
        <v>188</v>
      </c>
    </row>
    <row r="346" ht="15.75" customHeight="1">
      <c r="E346" s="102">
        <v>202.0</v>
      </c>
      <c r="F346" s="100" t="str">
        <f t="shared" si="1"/>
        <v>doscientosdos</v>
      </c>
      <c r="G346" s="102" t="s">
        <v>410</v>
      </c>
    </row>
    <row r="347" ht="15.75" customHeight="1">
      <c r="E347" s="102">
        <v>202.0</v>
      </c>
      <c r="F347" s="100" t="str">
        <f t="shared" si="1"/>
        <v>doscientosdos</v>
      </c>
      <c r="G347" s="102" t="s">
        <v>166</v>
      </c>
    </row>
    <row r="348" ht="15.75" customHeight="1">
      <c r="E348" s="102">
        <v>203.0</v>
      </c>
      <c r="F348" s="100" t="str">
        <f t="shared" si="1"/>
        <v>doscientostres</v>
      </c>
      <c r="G348" s="102" t="s">
        <v>107</v>
      </c>
    </row>
    <row r="349" ht="15.75" customHeight="1">
      <c r="E349" s="102">
        <v>203.0</v>
      </c>
      <c r="F349" s="100" t="str">
        <f t="shared" si="1"/>
        <v>doscientostres</v>
      </c>
      <c r="G349" s="102" t="s">
        <v>182</v>
      </c>
    </row>
    <row r="350" ht="15.75" customHeight="1">
      <c r="E350" s="102">
        <v>203.0</v>
      </c>
      <c r="F350" s="100" t="str">
        <f t="shared" si="1"/>
        <v>doscientostres</v>
      </c>
      <c r="G350" s="102" t="s">
        <v>188</v>
      </c>
    </row>
    <row r="351" ht="15.75" customHeight="1">
      <c r="E351" s="102">
        <v>203.0</v>
      </c>
      <c r="F351" s="100" t="str">
        <f t="shared" si="1"/>
        <v>doscientostres</v>
      </c>
      <c r="G351" s="102" t="s">
        <v>132</v>
      </c>
    </row>
    <row r="352" ht="15.75" customHeight="1">
      <c r="E352" s="102">
        <v>204.0</v>
      </c>
      <c r="F352" s="100" t="str">
        <f t="shared" si="1"/>
        <v>doscientoscuatro</v>
      </c>
      <c r="G352" s="102" t="s">
        <v>107</v>
      </c>
    </row>
    <row r="353" ht="15.75" customHeight="1">
      <c r="E353" s="102">
        <v>204.0</v>
      </c>
      <c r="F353" s="100" t="str">
        <f t="shared" si="1"/>
        <v>doscientoscuatro</v>
      </c>
      <c r="G353" s="102" t="s">
        <v>396</v>
      </c>
    </row>
    <row r="354" ht="15.75" customHeight="1">
      <c r="E354" s="102">
        <v>204.0</v>
      </c>
      <c r="F354" s="100" t="str">
        <f t="shared" si="1"/>
        <v>doscientoscuatro</v>
      </c>
      <c r="G354" s="102" t="s">
        <v>402</v>
      </c>
    </row>
    <row r="355" ht="15.75" customHeight="1">
      <c r="E355" s="102">
        <v>204.0</v>
      </c>
      <c r="F355" s="100" t="str">
        <f t="shared" si="1"/>
        <v>doscientoscuatro</v>
      </c>
      <c r="G355" s="102" t="s">
        <v>401</v>
      </c>
    </row>
    <row r="356" ht="15.75" customHeight="1">
      <c r="E356" s="102">
        <v>204.0</v>
      </c>
      <c r="F356" s="100" t="str">
        <f t="shared" si="1"/>
        <v>doscientoscuatro</v>
      </c>
      <c r="G356" s="102" t="s">
        <v>411</v>
      </c>
    </row>
    <row r="357" ht="15.75" customHeight="1">
      <c r="E357" s="102">
        <v>204.0</v>
      </c>
      <c r="F357" s="100" t="str">
        <f t="shared" si="1"/>
        <v>doscientoscuatro</v>
      </c>
      <c r="G357" s="102" t="s">
        <v>412</v>
      </c>
    </row>
    <row r="358" ht="15.75" customHeight="1">
      <c r="E358" s="102">
        <v>204.0</v>
      </c>
      <c r="F358" s="100" t="str">
        <f t="shared" si="1"/>
        <v>doscientoscuatro</v>
      </c>
      <c r="G358" s="102" t="s">
        <v>166</v>
      </c>
    </row>
    <row r="359" ht="15.75" customHeight="1">
      <c r="E359" s="102">
        <v>205.0</v>
      </c>
      <c r="F359" s="100" t="str">
        <f t="shared" si="1"/>
        <v>doscientoscinco</v>
      </c>
      <c r="G359" s="102" t="s">
        <v>107</v>
      </c>
    </row>
    <row r="360" ht="15.75" customHeight="1">
      <c r="E360" s="102">
        <v>205.0</v>
      </c>
      <c r="F360" s="100" t="str">
        <f t="shared" si="1"/>
        <v>doscientoscinco</v>
      </c>
      <c r="G360" s="102" t="s">
        <v>385</v>
      </c>
    </row>
    <row r="361" ht="15.75" customHeight="1">
      <c r="E361" s="102">
        <v>206.0</v>
      </c>
      <c r="F361" s="100" t="str">
        <f t="shared" si="1"/>
        <v>doscientosseis</v>
      </c>
      <c r="G361" s="102" t="s">
        <v>107</v>
      </c>
    </row>
    <row r="362" ht="15.75" customHeight="1">
      <c r="E362" s="102">
        <v>206.0</v>
      </c>
      <c r="F362" s="100" t="str">
        <f t="shared" si="1"/>
        <v>doscientosseis</v>
      </c>
      <c r="G362" s="102" t="s">
        <v>400</v>
      </c>
    </row>
    <row r="363" ht="15.75" customHeight="1">
      <c r="E363" s="102">
        <v>206.0</v>
      </c>
      <c r="F363" s="100" t="str">
        <f t="shared" si="1"/>
        <v>doscientosseis</v>
      </c>
      <c r="G363" s="102" t="s">
        <v>413</v>
      </c>
    </row>
    <row r="364" ht="15.75" customHeight="1">
      <c r="E364" s="102">
        <v>206.0</v>
      </c>
      <c r="F364" s="100" t="str">
        <f t="shared" si="1"/>
        <v>doscientosseis</v>
      </c>
      <c r="G364" s="102" t="s">
        <v>414</v>
      </c>
    </row>
    <row r="365" ht="15.75" customHeight="1">
      <c r="E365" s="102">
        <v>206.0</v>
      </c>
      <c r="F365" s="100" t="str">
        <f t="shared" si="1"/>
        <v>doscientosseis</v>
      </c>
      <c r="G365" s="102" t="s">
        <v>166</v>
      </c>
    </row>
    <row r="366" ht="15.75" customHeight="1">
      <c r="E366" s="102">
        <v>207.0</v>
      </c>
      <c r="F366" s="100" t="str">
        <f t="shared" si="1"/>
        <v>doscientossiete</v>
      </c>
      <c r="G366" s="102" t="s">
        <v>107</v>
      </c>
    </row>
    <row r="367" ht="15.75" customHeight="1">
      <c r="E367" s="102">
        <v>207.0</v>
      </c>
      <c r="F367" s="100" t="str">
        <f t="shared" si="1"/>
        <v>doscientossiete</v>
      </c>
      <c r="G367" s="102" t="s">
        <v>400</v>
      </c>
    </row>
    <row r="368" ht="15.75" customHeight="1">
      <c r="E368" s="102">
        <v>207.0</v>
      </c>
      <c r="F368" s="100" t="str">
        <f t="shared" si="1"/>
        <v>doscientossiete</v>
      </c>
      <c r="G368" s="102" t="s">
        <v>415</v>
      </c>
    </row>
    <row r="369" ht="15.75" customHeight="1">
      <c r="E369" s="102">
        <v>207.0</v>
      </c>
      <c r="F369" s="100" t="str">
        <f t="shared" si="1"/>
        <v>doscientossiete</v>
      </c>
      <c r="G369" s="102" t="s">
        <v>416</v>
      </c>
    </row>
    <row r="370" ht="15.75" customHeight="1">
      <c r="E370" s="102">
        <v>207.0</v>
      </c>
      <c r="F370" s="100" t="str">
        <f t="shared" si="1"/>
        <v>doscientossiete</v>
      </c>
      <c r="G370" s="102" t="s">
        <v>417</v>
      </c>
    </row>
    <row r="371" ht="15.75" customHeight="1">
      <c r="E371" s="102">
        <v>207.0</v>
      </c>
      <c r="F371" s="100" t="str">
        <f t="shared" si="1"/>
        <v>doscientossiete</v>
      </c>
      <c r="G371" s="102" t="s">
        <v>413</v>
      </c>
    </row>
    <row r="372" ht="15.75" customHeight="1">
      <c r="E372" s="102">
        <v>207.0</v>
      </c>
      <c r="F372" s="100" t="str">
        <f t="shared" si="1"/>
        <v>doscientossiete</v>
      </c>
      <c r="G372" s="102" t="s">
        <v>418</v>
      </c>
    </row>
    <row r="373" ht="15.75" customHeight="1">
      <c r="E373" s="102">
        <v>207.0</v>
      </c>
      <c r="F373" s="100" t="str">
        <f t="shared" si="1"/>
        <v>doscientossiete</v>
      </c>
      <c r="G373" s="102" t="s">
        <v>166</v>
      </c>
    </row>
    <row r="374" ht="15.75" customHeight="1">
      <c r="E374" s="102">
        <v>208.0</v>
      </c>
      <c r="F374" s="100" t="str">
        <f t="shared" si="1"/>
        <v>doscientosocho</v>
      </c>
      <c r="G374" s="102" t="s">
        <v>107</v>
      </c>
    </row>
    <row r="375" ht="15.75" customHeight="1">
      <c r="E375" s="102">
        <v>208.0</v>
      </c>
      <c r="F375" s="100" t="str">
        <f t="shared" si="1"/>
        <v>doscientosocho</v>
      </c>
      <c r="G375" s="102" t="s">
        <v>400</v>
      </c>
    </row>
    <row r="376" ht="15.75" customHeight="1">
      <c r="E376" s="102">
        <v>208.0</v>
      </c>
      <c r="F376" s="100" t="str">
        <f t="shared" si="1"/>
        <v>doscientosocho</v>
      </c>
      <c r="G376" s="102" t="s">
        <v>415</v>
      </c>
    </row>
    <row r="377" ht="15.75" customHeight="1">
      <c r="E377" s="102">
        <v>208.0</v>
      </c>
      <c r="F377" s="100" t="str">
        <f t="shared" si="1"/>
        <v>doscientosocho</v>
      </c>
      <c r="G377" s="102" t="s">
        <v>416</v>
      </c>
    </row>
    <row r="378" ht="15.75" customHeight="1">
      <c r="E378" s="102">
        <v>208.0</v>
      </c>
      <c r="F378" s="100" t="str">
        <f t="shared" si="1"/>
        <v>doscientosocho</v>
      </c>
      <c r="G378" s="102" t="s">
        <v>417</v>
      </c>
    </row>
    <row r="379" ht="15.75" customHeight="1">
      <c r="E379" s="102">
        <v>208.0</v>
      </c>
      <c r="F379" s="100" t="str">
        <f t="shared" si="1"/>
        <v>doscientosocho</v>
      </c>
      <c r="G379" s="102" t="s">
        <v>418</v>
      </c>
    </row>
    <row r="380" ht="15.75" customHeight="1">
      <c r="E380" s="102">
        <v>208.0</v>
      </c>
      <c r="F380" s="100" t="str">
        <f t="shared" si="1"/>
        <v>doscientosocho</v>
      </c>
      <c r="G380" s="102" t="s">
        <v>414</v>
      </c>
    </row>
    <row r="381" ht="15.75" customHeight="1">
      <c r="E381" s="102">
        <v>208.0</v>
      </c>
      <c r="F381" s="100" t="str">
        <f t="shared" si="1"/>
        <v>doscientosocho</v>
      </c>
      <c r="G381" s="102" t="s">
        <v>166</v>
      </c>
    </row>
    <row r="382" ht="15.75" customHeight="1">
      <c r="E382" s="102">
        <v>209.0</v>
      </c>
      <c r="F382" s="100" t="str">
        <f t="shared" si="1"/>
        <v>doscientosnueve</v>
      </c>
      <c r="G382" s="102" t="s">
        <v>107</v>
      </c>
    </row>
    <row r="383" ht="15.75" customHeight="1">
      <c r="E383" s="102">
        <v>209.0</v>
      </c>
      <c r="F383" s="100" t="str">
        <f t="shared" si="1"/>
        <v>doscientosnueve</v>
      </c>
      <c r="G383" s="102" t="s">
        <v>400</v>
      </c>
    </row>
    <row r="384" ht="15.75" customHeight="1">
      <c r="E384" s="102">
        <v>209.0</v>
      </c>
      <c r="F384" s="100" t="str">
        <f t="shared" si="1"/>
        <v>doscientosnueve</v>
      </c>
      <c r="G384" s="102" t="s">
        <v>415</v>
      </c>
    </row>
    <row r="385" ht="15.75" customHeight="1">
      <c r="E385" s="102">
        <v>209.0</v>
      </c>
      <c r="F385" s="100" t="str">
        <f t="shared" si="1"/>
        <v>doscientosnueve</v>
      </c>
      <c r="G385" s="102" t="s">
        <v>416</v>
      </c>
    </row>
    <row r="386" ht="15.75" customHeight="1">
      <c r="E386" s="102">
        <v>209.0</v>
      </c>
      <c r="F386" s="100" t="str">
        <f t="shared" si="1"/>
        <v>doscientosnueve</v>
      </c>
      <c r="G386" s="102" t="s">
        <v>417</v>
      </c>
    </row>
    <row r="387" ht="15.75" customHeight="1">
      <c r="E387" s="102">
        <v>209.0</v>
      </c>
      <c r="F387" s="100" t="str">
        <f t="shared" si="1"/>
        <v>doscientosnueve</v>
      </c>
      <c r="G387" s="102" t="s">
        <v>413</v>
      </c>
    </row>
    <row r="388" ht="15.75" customHeight="1">
      <c r="E388" s="102">
        <v>209.0</v>
      </c>
      <c r="F388" s="100" t="str">
        <f t="shared" si="1"/>
        <v>doscientosnueve</v>
      </c>
      <c r="G388" s="102" t="s">
        <v>418</v>
      </c>
    </row>
    <row r="389" ht="15.75" customHeight="1">
      <c r="E389" s="102">
        <v>209.0</v>
      </c>
      <c r="F389" s="100" t="str">
        <f t="shared" si="1"/>
        <v>doscientosnueve</v>
      </c>
      <c r="G389" s="102" t="s">
        <v>166</v>
      </c>
    </row>
    <row r="390" ht="15.75" customHeight="1">
      <c r="E390" s="102">
        <v>210.0</v>
      </c>
      <c r="F390" s="100" t="str">
        <f t="shared" si="1"/>
        <v>doscientosdiez</v>
      </c>
      <c r="G390" s="102" t="s">
        <v>107</v>
      </c>
    </row>
    <row r="391" ht="15.75" customHeight="1">
      <c r="E391" s="102">
        <v>210.0</v>
      </c>
      <c r="F391" s="100" t="str">
        <f t="shared" si="1"/>
        <v>doscientosdiez</v>
      </c>
      <c r="G391" s="102" t="s">
        <v>400</v>
      </c>
    </row>
    <row r="392" ht="15.75" customHeight="1">
      <c r="E392" s="102">
        <v>210.0</v>
      </c>
      <c r="F392" s="100" t="str">
        <f t="shared" si="1"/>
        <v>doscientosdiez</v>
      </c>
      <c r="G392" s="102" t="s">
        <v>415</v>
      </c>
    </row>
    <row r="393" ht="15.75" customHeight="1">
      <c r="E393" s="102">
        <v>210.0</v>
      </c>
      <c r="F393" s="100" t="str">
        <f t="shared" si="1"/>
        <v>doscientosdiez</v>
      </c>
      <c r="G393" s="102" t="s">
        <v>416</v>
      </c>
    </row>
    <row r="394" ht="15.75" customHeight="1">
      <c r="E394" s="102">
        <v>210.0</v>
      </c>
      <c r="F394" s="100" t="str">
        <f t="shared" si="1"/>
        <v>doscientosdiez</v>
      </c>
      <c r="G394" s="102" t="s">
        <v>417</v>
      </c>
    </row>
    <row r="395" ht="15.75" customHeight="1">
      <c r="E395" s="102">
        <v>210.0</v>
      </c>
      <c r="F395" s="100" t="str">
        <f t="shared" si="1"/>
        <v>doscientosdiez</v>
      </c>
      <c r="G395" s="102" t="s">
        <v>413</v>
      </c>
    </row>
    <row r="396" ht="15.75" customHeight="1">
      <c r="E396" s="102">
        <v>210.0</v>
      </c>
      <c r="F396" s="100" t="str">
        <f t="shared" si="1"/>
        <v>doscientosdiez</v>
      </c>
      <c r="G396" s="102" t="s">
        <v>418</v>
      </c>
    </row>
    <row r="397" ht="15.75" customHeight="1">
      <c r="E397" s="102">
        <v>210.0</v>
      </c>
      <c r="F397" s="100" t="str">
        <f t="shared" si="1"/>
        <v>doscientosdiez</v>
      </c>
      <c r="G397" s="102" t="s">
        <v>166</v>
      </c>
    </row>
    <row r="398" ht="15.75" customHeight="1">
      <c r="E398" s="102">
        <v>211.0</v>
      </c>
      <c r="F398" s="100" t="str">
        <f t="shared" si="1"/>
        <v>doscientosonce</v>
      </c>
      <c r="G398" s="102" t="s">
        <v>107</v>
      </c>
    </row>
    <row r="399" ht="15.75" customHeight="1">
      <c r="E399" s="102">
        <v>211.0</v>
      </c>
      <c r="F399" s="100" t="str">
        <f t="shared" si="1"/>
        <v>doscientosonce</v>
      </c>
      <c r="G399" s="102" t="s">
        <v>400</v>
      </c>
    </row>
    <row r="400" ht="15.75" customHeight="1">
      <c r="E400" s="102">
        <v>211.0</v>
      </c>
      <c r="F400" s="100" t="str">
        <f t="shared" si="1"/>
        <v>doscientosonce</v>
      </c>
      <c r="G400" s="102" t="s">
        <v>415</v>
      </c>
    </row>
    <row r="401" ht="15.75" customHeight="1">
      <c r="E401" s="102">
        <v>211.0</v>
      </c>
      <c r="F401" s="100" t="str">
        <f t="shared" si="1"/>
        <v>doscientosonce</v>
      </c>
      <c r="G401" s="102" t="s">
        <v>416</v>
      </c>
    </row>
    <row r="402" ht="15.75" customHeight="1">
      <c r="E402" s="102">
        <v>211.0</v>
      </c>
      <c r="F402" s="100" t="str">
        <f t="shared" si="1"/>
        <v>doscientosonce</v>
      </c>
      <c r="G402" s="102" t="s">
        <v>417</v>
      </c>
    </row>
    <row r="403" ht="15.75" customHeight="1">
      <c r="E403" s="102">
        <v>211.0</v>
      </c>
      <c r="F403" s="100" t="str">
        <f t="shared" si="1"/>
        <v>doscientosonce</v>
      </c>
      <c r="G403" s="102" t="s">
        <v>418</v>
      </c>
    </row>
    <row r="404" ht="15.75" customHeight="1">
      <c r="E404" s="102">
        <v>211.0</v>
      </c>
      <c r="F404" s="100" t="str">
        <f t="shared" si="1"/>
        <v>doscientosonce</v>
      </c>
      <c r="G404" s="102" t="s">
        <v>414</v>
      </c>
    </row>
    <row r="405" ht="15.75" customHeight="1">
      <c r="E405" s="102">
        <v>211.0</v>
      </c>
      <c r="F405" s="100" t="str">
        <f t="shared" si="1"/>
        <v>doscientosonce</v>
      </c>
      <c r="G405" s="102" t="s">
        <v>166</v>
      </c>
    </row>
    <row r="406" ht="15.75" customHeight="1">
      <c r="E406" s="102">
        <v>212.0</v>
      </c>
      <c r="F406" s="100" t="str">
        <f t="shared" si="1"/>
        <v>doscientosdoce</v>
      </c>
      <c r="G406" s="102" t="s">
        <v>107</v>
      </c>
    </row>
    <row r="407" ht="15.75" customHeight="1">
      <c r="E407" s="102">
        <v>212.0</v>
      </c>
      <c r="F407" s="100" t="str">
        <f t="shared" si="1"/>
        <v>doscientosdoce</v>
      </c>
      <c r="G407" s="102" t="s">
        <v>400</v>
      </c>
    </row>
    <row r="408" ht="15.75" customHeight="1">
      <c r="E408" s="102">
        <v>212.0</v>
      </c>
      <c r="F408" s="100" t="str">
        <f t="shared" si="1"/>
        <v>doscientosdoce</v>
      </c>
      <c r="G408" s="102" t="s">
        <v>415</v>
      </c>
    </row>
    <row r="409" ht="15.75" customHeight="1">
      <c r="E409" s="102">
        <v>212.0</v>
      </c>
      <c r="F409" s="100" t="str">
        <f t="shared" si="1"/>
        <v>doscientosdoce</v>
      </c>
      <c r="G409" s="102" t="s">
        <v>416</v>
      </c>
    </row>
    <row r="410" ht="15.75" customHeight="1">
      <c r="E410" s="102">
        <v>212.0</v>
      </c>
      <c r="F410" s="100" t="str">
        <f t="shared" si="1"/>
        <v>doscientosdoce</v>
      </c>
      <c r="G410" s="102" t="s">
        <v>417</v>
      </c>
    </row>
    <row r="411" ht="15.75" customHeight="1">
      <c r="E411" s="102">
        <v>212.0</v>
      </c>
      <c r="F411" s="100" t="str">
        <f t="shared" si="1"/>
        <v>doscientosdoce</v>
      </c>
      <c r="G411" s="102" t="s">
        <v>418</v>
      </c>
    </row>
    <row r="412" ht="15.75" customHeight="1">
      <c r="E412" s="102">
        <v>212.0</v>
      </c>
      <c r="F412" s="100" t="str">
        <f t="shared" si="1"/>
        <v>doscientosdoce</v>
      </c>
      <c r="G412" s="102" t="s">
        <v>414</v>
      </c>
    </row>
    <row r="413" ht="15.75" customHeight="1">
      <c r="E413" s="102">
        <v>212.0</v>
      </c>
      <c r="F413" s="100" t="str">
        <f t="shared" si="1"/>
        <v>doscientosdoce</v>
      </c>
      <c r="G413" s="102" t="s">
        <v>166</v>
      </c>
    </row>
    <row r="414" ht="15.75" customHeight="1">
      <c r="E414" s="102">
        <v>213.0</v>
      </c>
      <c r="F414" s="100" t="str">
        <f t="shared" si="1"/>
        <v>doscientostrece</v>
      </c>
      <c r="G414" s="102" t="s">
        <v>107</v>
      </c>
    </row>
    <row r="415" ht="15.75" customHeight="1">
      <c r="E415" s="102">
        <v>213.0</v>
      </c>
      <c r="F415" s="100" t="str">
        <f t="shared" si="1"/>
        <v>doscientostrece</v>
      </c>
      <c r="G415" s="102" t="s">
        <v>415</v>
      </c>
    </row>
    <row r="416" ht="15.75" customHeight="1">
      <c r="E416" s="102">
        <v>213.0</v>
      </c>
      <c r="F416" s="100" t="str">
        <f t="shared" si="1"/>
        <v>doscientostrece</v>
      </c>
      <c r="G416" s="102" t="s">
        <v>400</v>
      </c>
    </row>
    <row r="417" ht="15.75" customHeight="1">
      <c r="E417" s="102">
        <v>213.0</v>
      </c>
      <c r="F417" s="100" t="str">
        <f t="shared" si="1"/>
        <v>doscientostrece</v>
      </c>
      <c r="G417" s="102" t="s">
        <v>416</v>
      </c>
    </row>
    <row r="418" ht="15.75" customHeight="1">
      <c r="E418" s="102">
        <v>213.0</v>
      </c>
      <c r="F418" s="100" t="str">
        <f t="shared" si="1"/>
        <v>doscientostrece</v>
      </c>
      <c r="G418" s="102" t="s">
        <v>417</v>
      </c>
    </row>
    <row r="419" ht="15.75" customHeight="1">
      <c r="E419" s="102">
        <v>213.0</v>
      </c>
      <c r="F419" s="100" t="str">
        <f t="shared" si="1"/>
        <v>doscientostrece</v>
      </c>
      <c r="G419" s="102" t="s">
        <v>413</v>
      </c>
    </row>
    <row r="420" ht="15.75" customHeight="1">
      <c r="E420" s="102">
        <v>213.0</v>
      </c>
      <c r="F420" s="100" t="str">
        <f t="shared" si="1"/>
        <v>doscientostrece</v>
      </c>
      <c r="G420" s="102" t="s">
        <v>418</v>
      </c>
    </row>
    <row r="421" ht="15.75" customHeight="1">
      <c r="E421" s="102">
        <v>213.0</v>
      </c>
      <c r="F421" s="100" t="str">
        <f t="shared" si="1"/>
        <v>doscientostrece</v>
      </c>
      <c r="G421" s="102" t="s">
        <v>166</v>
      </c>
    </row>
    <row r="422" ht="15.75" customHeight="1">
      <c r="E422" s="102">
        <v>214.0</v>
      </c>
      <c r="F422" s="100" t="str">
        <f t="shared" si="1"/>
        <v>doscientoscatorce</v>
      </c>
      <c r="G422" s="102" t="s">
        <v>107</v>
      </c>
    </row>
    <row r="423" ht="15.75" customHeight="1">
      <c r="E423" s="102">
        <v>214.0</v>
      </c>
      <c r="F423" s="100" t="str">
        <f t="shared" si="1"/>
        <v>doscientoscatorce</v>
      </c>
      <c r="G423" s="102" t="s">
        <v>400</v>
      </c>
    </row>
    <row r="424" ht="15.75" customHeight="1">
      <c r="E424" s="102">
        <v>214.0</v>
      </c>
      <c r="F424" s="100" t="str">
        <f t="shared" si="1"/>
        <v>doscientoscatorce</v>
      </c>
      <c r="G424" s="102" t="s">
        <v>415</v>
      </c>
    </row>
    <row r="425" ht="15.75" customHeight="1">
      <c r="E425" s="102">
        <v>214.0</v>
      </c>
      <c r="F425" s="100" t="str">
        <f t="shared" si="1"/>
        <v>doscientoscatorce</v>
      </c>
      <c r="G425" s="102" t="s">
        <v>416</v>
      </c>
    </row>
    <row r="426" ht="15.75" customHeight="1">
      <c r="E426" s="102">
        <v>214.0</v>
      </c>
      <c r="F426" s="100" t="str">
        <f t="shared" si="1"/>
        <v>doscientoscatorce</v>
      </c>
      <c r="G426" s="102" t="s">
        <v>417</v>
      </c>
    </row>
    <row r="427" ht="15.75" customHeight="1">
      <c r="E427" s="102">
        <v>214.0</v>
      </c>
      <c r="F427" s="100" t="str">
        <f t="shared" si="1"/>
        <v>doscientoscatorce</v>
      </c>
      <c r="G427" s="102" t="s">
        <v>413</v>
      </c>
    </row>
    <row r="428" ht="15.75" customHeight="1">
      <c r="E428" s="102">
        <v>214.0</v>
      </c>
      <c r="F428" s="100" t="str">
        <f t="shared" si="1"/>
        <v>doscientoscatorce</v>
      </c>
      <c r="G428" s="102" t="s">
        <v>418</v>
      </c>
    </row>
    <row r="429" ht="15.75" customHeight="1">
      <c r="E429" s="102">
        <v>214.0</v>
      </c>
      <c r="F429" s="100" t="str">
        <f t="shared" si="1"/>
        <v>doscientoscatorce</v>
      </c>
      <c r="G429" s="102" t="s">
        <v>166</v>
      </c>
    </row>
    <row r="430" ht="15.75" customHeight="1">
      <c r="E430" s="102">
        <v>215.0</v>
      </c>
      <c r="F430" s="100" t="str">
        <f t="shared" si="1"/>
        <v>doscientosquince</v>
      </c>
      <c r="G430" s="102" t="s">
        <v>107</v>
      </c>
    </row>
    <row r="431" ht="15.75" customHeight="1">
      <c r="E431" s="102">
        <v>215.0</v>
      </c>
      <c r="F431" s="100" t="str">
        <f t="shared" si="1"/>
        <v>doscientosquince</v>
      </c>
      <c r="G431" s="102" t="s">
        <v>400</v>
      </c>
    </row>
    <row r="432" ht="15.75" customHeight="1">
      <c r="E432" s="102">
        <v>215.0</v>
      </c>
      <c r="F432" s="100" t="str">
        <f t="shared" si="1"/>
        <v>doscientosquince</v>
      </c>
      <c r="G432" s="102" t="s">
        <v>415</v>
      </c>
    </row>
    <row r="433" ht="15.75" customHeight="1">
      <c r="E433" s="102">
        <v>215.0</v>
      </c>
      <c r="F433" s="100" t="str">
        <f t="shared" si="1"/>
        <v>doscientosquince</v>
      </c>
      <c r="G433" s="102" t="s">
        <v>416</v>
      </c>
    </row>
    <row r="434" ht="15.75" customHeight="1">
      <c r="E434" s="102">
        <v>215.0</v>
      </c>
      <c r="F434" s="100" t="str">
        <f t="shared" si="1"/>
        <v>doscientosquince</v>
      </c>
      <c r="G434" s="102" t="s">
        <v>417</v>
      </c>
    </row>
    <row r="435" ht="15.75" customHeight="1">
      <c r="E435" s="102">
        <v>215.0</v>
      </c>
      <c r="F435" s="100" t="str">
        <f t="shared" si="1"/>
        <v>doscientosquince</v>
      </c>
      <c r="G435" s="102" t="s">
        <v>413</v>
      </c>
    </row>
    <row r="436" ht="15.75" customHeight="1">
      <c r="E436" s="102">
        <v>215.0</v>
      </c>
      <c r="F436" s="100" t="str">
        <f t="shared" si="1"/>
        <v>doscientosquince</v>
      </c>
      <c r="G436" s="102" t="s">
        <v>418</v>
      </c>
    </row>
    <row r="437" ht="15.75" customHeight="1">
      <c r="E437" s="102">
        <v>215.0</v>
      </c>
      <c r="F437" s="100" t="str">
        <f t="shared" si="1"/>
        <v>doscientosquince</v>
      </c>
      <c r="G437" s="102" t="s">
        <v>166</v>
      </c>
    </row>
    <row r="438" ht="15.75" customHeight="1">
      <c r="E438" s="102">
        <v>216.0</v>
      </c>
      <c r="F438" s="100" t="str">
        <f t="shared" si="1"/>
        <v>doscientosdiecieis</v>
      </c>
      <c r="G438" s="102" t="s">
        <v>107</v>
      </c>
    </row>
    <row r="439" ht="15.75" customHeight="1">
      <c r="E439" s="102">
        <v>216.0</v>
      </c>
      <c r="F439" s="100" t="str">
        <f t="shared" si="1"/>
        <v>doscientosdiecieis</v>
      </c>
      <c r="G439" s="102" t="s">
        <v>386</v>
      </c>
    </row>
    <row r="440" ht="15.75" customHeight="1">
      <c r="E440" s="102">
        <v>217.0</v>
      </c>
      <c r="F440" s="100" t="str">
        <f t="shared" si="1"/>
        <v>doscientosdiecisiete</v>
      </c>
      <c r="G440" s="102" t="s">
        <v>107</v>
      </c>
    </row>
    <row r="441" ht="15.75" customHeight="1">
      <c r="E441" s="102">
        <v>217.0</v>
      </c>
      <c r="F441" s="100" t="str">
        <f t="shared" si="1"/>
        <v>doscientosdiecisiete</v>
      </c>
      <c r="G441" s="102" t="s">
        <v>386</v>
      </c>
    </row>
    <row r="442" ht="15.75" customHeight="1">
      <c r="E442" s="102">
        <v>218.0</v>
      </c>
      <c r="F442" s="100" t="str">
        <f t="shared" si="1"/>
        <v>doscientosdieciocho</v>
      </c>
      <c r="G442" s="102" t="s">
        <v>107</v>
      </c>
    </row>
    <row r="443" ht="15.75" customHeight="1">
      <c r="E443" s="102">
        <v>218.0</v>
      </c>
      <c r="F443" s="100" t="str">
        <f t="shared" si="1"/>
        <v>doscientosdieciocho</v>
      </c>
      <c r="G443" s="102" t="s">
        <v>386</v>
      </c>
    </row>
    <row r="444" ht="15.75" customHeight="1">
      <c r="E444" s="102">
        <v>219.0</v>
      </c>
      <c r="F444" s="100" t="str">
        <f t="shared" si="1"/>
        <v>doscientosdiecinueve</v>
      </c>
      <c r="G444" s="102" t="s">
        <v>107</v>
      </c>
    </row>
    <row r="445" ht="15.75" customHeight="1">
      <c r="E445" s="102">
        <v>219.0</v>
      </c>
      <c r="F445" s="100" t="str">
        <f t="shared" si="1"/>
        <v>doscientosdiecinueve</v>
      </c>
      <c r="G445" s="102" t="s">
        <v>386</v>
      </c>
    </row>
    <row r="446" ht="15.75" customHeight="1">
      <c r="E446" s="102">
        <v>220.0</v>
      </c>
      <c r="F446" s="100" t="str">
        <f t="shared" si="1"/>
        <v>doscientosveinte</v>
      </c>
      <c r="G446" s="102" t="s">
        <v>107</v>
      </c>
    </row>
    <row r="447" ht="15.75" customHeight="1">
      <c r="E447" s="102">
        <v>220.0</v>
      </c>
      <c r="F447" s="100" t="str">
        <f t="shared" si="1"/>
        <v>doscientosveinte</v>
      </c>
      <c r="G447" s="102" t="s">
        <v>386</v>
      </c>
    </row>
    <row r="448" ht="15.75" customHeight="1">
      <c r="E448" s="102">
        <v>221.0</v>
      </c>
      <c r="F448" s="100" t="str">
        <f t="shared" si="1"/>
        <v>doscientosveintiuno</v>
      </c>
      <c r="G448" s="102" t="s">
        <v>107</v>
      </c>
    </row>
    <row r="449" ht="15.75" customHeight="1">
      <c r="E449" s="102">
        <v>221.0</v>
      </c>
      <c r="F449" s="100" t="str">
        <f t="shared" si="1"/>
        <v>doscientosveintiuno</v>
      </c>
      <c r="G449" s="102" t="s">
        <v>386</v>
      </c>
    </row>
    <row r="450" ht="15.75" customHeight="1">
      <c r="E450" s="102">
        <v>222.0</v>
      </c>
      <c r="F450" s="100" t="str">
        <f t="shared" si="1"/>
        <v>doscientosveintidos</v>
      </c>
      <c r="G450" s="102" t="s">
        <v>107</v>
      </c>
    </row>
    <row r="451" ht="15.75" customHeight="1">
      <c r="E451" s="102">
        <v>222.0</v>
      </c>
      <c r="F451" s="100" t="str">
        <f t="shared" si="1"/>
        <v>doscientosveintidos</v>
      </c>
      <c r="G451" s="102" t="s">
        <v>386</v>
      </c>
    </row>
    <row r="452" ht="15.75" customHeight="1">
      <c r="E452" s="102">
        <v>223.0</v>
      </c>
      <c r="F452" s="100" t="str">
        <f t="shared" si="1"/>
        <v>doscientosveintitres</v>
      </c>
      <c r="G452" s="102" t="s">
        <v>107</v>
      </c>
    </row>
    <row r="453" ht="15.75" customHeight="1">
      <c r="E453" s="102">
        <v>223.0</v>
      </c>
      <c r="F453" s="100" t="str">
        <f t="shared" si="1"/>
        <v>doscientosveintitres</v>
      </c>
      <c r="G453" s="102" t="s">
        <v>386</v>
      </c>
    </row>
    <row r="454" ht="15.75" customHeight="1">
      <c r="E454" s="102">
        <v>224.0</v>
      </c>
      <c r="F454" s="100" t="str">
        <f t="shared" si="1"/>
        <v>doscientosveinticuatro</v>
      </c>
      <c r="G454" s="102" t="s">
        <v>107</v>
      </c>
    </row>
    <row r="455" ht="15.75" customHeight="1">
      <c r="E455" s="102">
        <v>224.0</v>
      </c>
      <c r="F455" s="100" t="str">
        <f t="shared" si="1"/>
        <v>doscientosveinticuatro</v>
      </c>
      <c r="G455" s="102" t="s">
        <v>386</v>
      </c>
    </row>
    <row r="456" ht="15.75" customHeight="1">
      <c r="E456" s="102">
        <v>225.0</v>
      </c>
      <c r="F456" s="100" t="str">
        <f t="shared" si="1"/>
        <v>doscientosveinticinco</v>
      </c>
      <c r="G456" s="102" t="s">
        <v>107</v>
      </c>
    </row>
    <row r="457" ht="15.75" customHeight="1">
      <c r="E457" s="102">
        <v>225.0</v>
      </c>
      <c r="F457" s="100" t="str">
        <f t="shared" si="1"/>
        <v>doscientosveinticinco</v>
      </c>
      <c r="G457" s="102" t="s">
        <v>386</v>
      </c>
    </row>
    <row r="458" ht="15.75" customHeight="1">
      <c r="E458" s="102">
        <v>226.0</v>
      </c>
      <c r="F458" s="100" t="str">
        <f t="shared" si="1"/>
        <v>doscientosveintiseis</v>
      </c>
      <c r="G458" s="102" t="s">
        <v>107</v>
      </c>
    </row>
    <row r="459" ht="15.75" customHeight="1">
      <c r="E459" s="102">
        <v>226.0</v>
      </c>
      <c r="F459" s="100" t="str">
        <f t="shared" si="1"/>
        <v>doscientosveintiseis</v>
      </c>
      <c r="G459" s="102" t="s">
        <v>386</v>
      </c>
    </row>
    <row r="460" ht="15.75" customHeight="1">
      <c r="E460" s="102">
        <v>227.0</v>
      </c>
      <c r="F460" s="100" t="str">
        <f t="shared" si="1"/>
        <v>doscientosveintisiete</v>
      </c>
      <c r="G460" s="102" t="s">
        <v>107</v>
      </c>
    </row>
    <row r="461" ht="15.75" customHeight="1">
      <c r="E461" s="102">
        <v>227.0</v>
      </c>
      <c r="F461" s="100" t="str">
        <f t="shared" si="1"/>
        <v>doscientosveintisiete</v>
      </c>
      <c r="G461" s="102" t="s">
        <v>386</v>
      </c>
    </row>
    <row r="462" ht="15.75" customHeight="1">
      <c r="E462" s="102">
        <v>228.0</v>
      </c>
      <c r="F462" s="100" t="str">
        <f t="shared" si="1"/>
        <v>doscientosveintiocho</v>
      </c>
      <c r="G462" s="102" t="s">
        <v>107</v>
      </c>
    </row>
    <row r="463" ht="15.75" customHeight="1">
      <c r="E463" s="102">
        <v>228.0</v>
      </c>
      <c r="F463" s="100" t="str">
        <f t="shared" si="1"/>
        <v>doscientosveintiocho</v>
      </c>
      <c r="G463" s="102" t="s">
        <v>386</v>
      </c>
    </row>
    <row r="464" ht="15.75" customHeight="1">
      <c r="E464" s="102">
        <v>229.0</v>
      </c>
      <c r="F464" s="100" t="str">
        <f t="shared" si="1"/>
        <v>doscientosveintinueve</v>
      </c>
      <c r="G464" s="102" t="s">
        <v>107</v>
      </c>
    </row>
    <row r="465" ht="15.75" customHeight="1">
      <c r="E465" s="102">
        <v>229.0</v>
      </c>
      <c r="F465" s="100" t="str">
        <f t="shared" si="1"/>
        <v>doscientosveintinueve</v>
      </c>
      <c r="G465" s="102" t="s">
        <v>386</v>
      </c>
    </row>
    <row r="466" ht="15.75" customHeight="1">
      <c r="E466" s="102">
        <v>230.0</v>
      </c>
      <c r="F466" s="100" t="str">
        <f t="shared" si="1"/>
        <v>doscientostreinta</v>
      </c>
      <c r="G466" s="102" t="s">
        <v>107</v>
      </c>
    </row>
    <row r="467" ht="15.75" customHeight="1">
      <c r="E467" s="102">
        <v>230.0</v>
      </c>
      <c r="F467" s="100" t="str">
        <f t="shared" si="1"/>
        <v>doscientostreinta</v>
      </c>
      <c r="G467" s="102" t="s">
        <v>386</v>
      </c>
    </row>
    <row r="468" ht="15.75" customHeight="1">
      <c r="E468" s="102">
        <v>231.0</v>
      </c>
      <c r="F468" s="100" t="str">
        <f t="shared" si="1"/>
        <v>doscientostreintayuno</v>
      </c>
      <c r="G468" s="102" t="s">
        <v>107</v>
      </c>
    </row>
    <row r="469" ht="15.75" customHeight="1">
      <c r="E469" s="102">
        <v>231.0</v>
      </c>
      <c r="F469" s="100" t="str">
        <f t="shared" si="1"/>
        <v>doscientostreintayuno</v>
      </c>
      <c r="G469" s="102" t="s">
        <v>182</v>
      </c>
    </row>
    <row r="470" ht="15.75" customHeight="1">
      <c r="E470" s="102">
        <v>231.0</v>
      </c>
      <c r="F470" s="100" t="str">
        <f t="shared" si="1"/>
        <v>doscientostreintayuno</v>
      </c>
      <c r="G470" s="102" t="s">
        <v>385</v>
      </c>
    </row>
    <row r="471" ht="15.75" customHeight="1">
      <c r="E471" s="102">
        <v>231.0</v>
      </c>
      <c r="F471" s="100" t="str">
        <f t="shared" si="1"/>
        <v>doscientostreintayuno</v>
      </c>
      <c r="G471" s="102" t="s">
        <v>132</v>
      </c>
    </row>
    <row r="472" ht="15.75" customHeight="1">
      <c r="E472" s="102">
        <v>231.0</v>
      </c>
      <c r="F472" s="100" t="str">
        <f t="shared" si="1"/>
        <v>doscientostreintayuno</v>
      </c>
      <c r="G472" s="102" t="s">
        <v>185</v>
      </c>
    </row>
    <row r="473" ht="15.75" customHeight="1">
      <c r="E473" s="102">
        <v>231.0</v>
      </c>
      <c r="F473" s="100" t="str">
        <f t="shared" si="1"/>
        <v>doscientostreintayuno</v>
      </c>
      <c r="G473" s="102" t="s">
        <v>188</v>
      </c>
    </row>
    <row r="474" ht="15.75" customHeight="1">
      <c r="E474" s="102">
        <v>231.0</v>
      </c>
      <c r="F474" s="100" t="str">
        <f t="shared" si="1"/>
        <v>doscientostreintayuno</v>
      </c>
      <c r="G474" s="102" t="s">
        <v>419</v>
      </c>
    </row>
    <row r="475" ht="15.75" customHeight="1">
      <c r="E475" s="102">
        <v>231.0</v>
      </c>
      <c r="F475" s="100" t="str">
        <f t="shared" si="1"/>
        <v>doscientostreintayuno</v>
      </c>
      <c r="G475" s="102" t="s">
        <v>166</v>
      </c>
    </row>
    <row r="476" ht="15.75" customHeight="1">
      <c r="E476" s="102">
        <v>232.0</v>
      </c>
      <c r="F476" s="100" t="str">
        <f t="shared" si="1"/>
        <v>doscientostreintaydos</v>
      </c>
      <c r="G476" s="102" t="s">
        <v>107</v>
      </c>
    </row>
    <row r="477" ht="15.75" customHeight="1">
      <c r="E477" s="102">
        <v>232.0</v>
      </c>
      <c r="F477" s="100" t="str">
        <f t="shared" si="1"/>
        <v>doscientostreintaydos</v>
      </c>
      <c r="G477" s="102" t="s">
        <v>385</v>
      </c>
    </row>
    <row r="478" ht="15.75" customHeight="1">
      <c r="E478" s="102">
        <v>232.0</v>
      </c>
      <c r="F478" s="100" t="str">
        <f t="shared" si="1"/>
        <v>doscientostreintaydos</v>
      </c>
      <c r="G478" s="102" t="s">
        <v>407</v>
      </c>
    </row>
    <row r="479" ht="15.75" customHeight="1">
      <c r="E479" s="102">
        <v>232.0</v>
      </c>
      <c r="F479" s="100" t="str">
        <f t="shared" si="1"/>
        <v>doscientostreintaydos</v>
      </c>
      <c r="G479" s="102" t="s">
        <v>182</v>
      </c>
    </row>
    <row r="480" ht="15.75" customHeight="1">
      <c r="E480" s="102">
        <v>232.0</v>
      </c>
      <c r="F480" s="100" t="str">
        <f t="shared" si="1"/>
        <v>doscientostreintaydos</v>
      </c>
      <c r="G480" s="102" t="s">
        <v>188</v>
      </c>
    </row>
    <row r="481" ht="15.75" customHeight="1">
      <c r="E481" s="102">
        <v>232.0</v>
      </c>
      <c r="F481" s="100" t="str">
        <f t="shared" si="1"/>
        <v>doscientostreintaydos</v>
      </c>
      <c r="G481" s="102" t="s">
        <v>166</v>
      </c>
    </row>
    <row r="482" ht="15.75" customHeight="1">
      <c r="E482" s="102">
        <v>233.0</v>
      </c>
      <c r="F482" s="100" t="str">
        <f t="shared" si="1"/>
        <v>doscientostreintaytres</v>
      </c>
      <c r="G482" s="102" t="s">
        <v>107</v>
      </c>
    </row>
    <row r="483" ht="15.75" customHeight="1">
      <c r="E483" s="102">
        <v>233.0</v>
      </c>
      <c r="F483" s="100" t="str">
        <f t="shared" si="1"/>
        <v>doscientostreintaytres</v>
      </c>
      <c r="G483" s="102" t="s">
        <v>188</v>
      </c>
    </row>
    <row r="484" ht="15.75" customHeight="1">
      <c r="E484" s="102">
        <v>233.0</v>
      </c>
      <c r="F484" s="100" t="str">
        <f t="shared" si="1"/>
        <v>doscientostreintaytres</v>
      </c>
      <c r="G484" s="102" t="s">
        <v>132</v>
      </c>
    </row>
    <row r="485" ht="15.75" customHeight="1">
      <c r="E485" s="102">
        <v>233.0</v>
      </c>
      <c r="F485" s="100" t="str">
        <f t="shared" si="1"/>
        <v>doscientostreintaytres</v>
      </c>
      <c r="G485" s="102" t="s">
        <v>185</v>
      </c>
    </row>
    <row r="486" ht="15.75" customHeight="1">
      <c r="E486" s="102">
        <v>233.0</v>
      </c>
      <c r="F486" s="100" t="str">
        <f t="shared" si="1"/>
        <v>doscientostreintaytres</v>
      </c>
      <c r="G486" s="102" t="s">
        <v>182</v>
      </c>
    </row>
    <row r="487" ht="15.75" customHeight="1">
      <c r="E487" s="102">
        <v>233.0</v>
      </c>
      <c r="F487" s="100" t="str">
        <f t="shared" si="1"/>
        <v>doscientostreintaytres</v>
      </c>
      <c r="G487" s="102" t="s">
        <v>166</v>
      </c>
    </row>
    <row r="488" ht="15.75" customHeight="1">
      <c r="E488" s="102">
        <v>234.0</v>
      </c>
      <c r="F488" s="100" t="str">
        <f t="shared" si="1"/>
        <v>doscientostreintaycuatro</v>
      </c>
      <c r="G488" s="102" t="s">
        <v>107</v>
      </c>
    </row>
    <row r="489" ht="15.75" customHeight="1">
      <c r="E489" s="102">
        <v>234.0</v>
      </c>
      <c r="F489" s="100" t="str">
        <f t="shared" si="1"/>
        <v>doscientostreintaycuatro</v>
      </c>
      <c r="G489" s="102" t="s">
        <v>182</v>
      </c>
    </row>
    <row r="490" ht="15.75" customHeight="1">
      <c r="E490" s="102">
        <v>234.0</v>
      </c>
      <c r="F490" s="100" t="str">
        <f t="shared" si="1"/>
        <v>doscientostreintaycuatro</v>
      </c>
      <c r="G490" s="102" t="s">
        <v>188</v>
      </c>
    </row>
    <row r="491" ht="15.75" customHeight="1">
      <c r="E491" s="102">
        <v>234.0</v>
      </c>
      <c r="F491" s="100" t="str">
        <f t="shared" si="1"/>
        <v>doscientostreintaycuatro</v>
      </c>
      <c r="G491" s="102" t="s">
        <v>400</v>
      </c>
    </row>
    <row r="492" ht="15.75" customHeight="1">
      <c r="E492" s="102">
        <v>234.0</v>
      </c>
      <c r="F492" s="100" t="str">
        <f t="shared" si="1"/>
        <v>doscientostreintaycuatro</v>
      </c>
      <c r="G492" s="102" t="s">
        <v>173</v>
      </c>
    </row>
    <row r="493" ht="15.75" customHeight="1">
      <c r="E493" s="102">
        <v>235.0</v>
      </c>
      <c r="F493" s="100" t="str">
        <f t="shared" si="1"/>
        <v>doscientostreintaycinco</v>
      </c>
      <c r="G493" s="102" t="s">
        <v>107</v>
      </c>
    </row>
    <row r="494" ht="15.75" customHeight="1">
      <c r="E494" s="102">
        <v>235.0</v>
      </c>
      <c r="F494" s="100" t="str">
        <f t="shared" si="1"/>
        <v>doscientostreintaycinco</v>
      </c>
      <c r="G494" s="102" t="s">
        <v>385</v>
      </c>
    </row>
    <row r="495" ht="15.75" customHeight="1">
      <c r="E495" s="102">
        <v>236.0</v>
      </c>
      <c r="F495" s="100" t="str">
        <f t="shared" si="1"/>
        <v>doscientostreintayseis</v>
      </c>
      <c r="G495" s="102" t="s">
        <v>107</v>
      </c>
    </row>
    <row r="496" ht="15.75" customHeight="1">
      <c r="E496" s="102">
        <v>236.0</v>
      </c>
      <c r="F496" s="100" t="str">
        <f t="shared" si="1"/>
        <v>doscientostreintayseis</v>
      </c>
      <c r="G496" s="102" t="s">
        <v>386</v>
      </c>
    </row>
    <row r="497" ht="15.75" customHeight="1">
      <c r="E497" s="102">
        <v>237.0</v>
      </c>
      <c r="F497" s="100" t="str">
        <f t="shared" si="1"/>
        <v>doscientostreintaysiete</v>
      </c>
      <c r="G497" s="102" t="s">
        <v>107</v>
      </c>
    </row>
    <row r="498" ht="15.75" customHeight="1">
      <c r="E498" s="102">
        <v>237.0</v>
      </c>
      <c r="F498" s="100" t="str">
        <f t="shared" si="1"/>
        <v>doscientostreintaysiete</v>
      </c>
      <c r="G498" s="102" t="s">
        <v>386</v>
      </c>
    </row>
    <row r="499" ht="15.75" customHeight="1">
      <c r="E499" s="102">
        <v>238.0</v>
      </c>
      <c r="F499" s="100" t="str">
        <f t="shared" si="1"/>
        <v>doscientostreintayocho</v>
      </c>
      <c r="G499" s="102" t="s">
        <v>107</v>
      </c>
    </row>
    <row r="500" ht="15.75" customHeight="1">
      <c r="E500" s="102">
        <v>238.0</v>
      </c>
      <c r="F500" s="100" t="str">
        <f t="shared" si="1"/>
        <v>doscientostreintayocho</v>
      </c>
      <c r="G500" s="102" t="s">
        <v>386</v>
      </c>
    </row>
    <row r="501" ht="15.75" customHeight="1">
      <c r="E501" s="102">
        <v>239.0</v>
      </c>
      <c r="F501" s="100" t="str">
        <f t="shared" si="1"/>
        <v>doscientostreintaynueve</v>
      </c>
      <c r="G501" s="102" t="s">
        <v>107</v>
      </c>
    </row>
    <row r="502" ht="15.75" customHeight="1">
      <c r="E502" s="102">
        <v>239.0</v>
      </c>
      <c r="F502" s="100" t="str">
        <f t="shared" si="1"/>
        <v>doscientostreintaynueve</v>
      </c>
      <c r="G502" s="102" t="s">
        <v>396</v>
      </c>
    </row>
    <row r="503" ht="15.75" customHeight="1">
      <c r="E503" s="102">
        <v>239.0</v>
      </c>
      <c r="F503" s="100" t="str">
        <f t="shared" si="1"/>
        <v>doscientostreintaynueve</v>
      </c>
      <c r="G503" s="102" t="s">
        <v>420</v>
      </c>
    </row>
    <row r="504" ht="15.75" customHeight="1">
      <c r="E504" s="102">
        <v>239.0</v>
      </c>
      <c r="F504" s="100" t="str">
        <f t="shared" si="1"/>
        <v>doscientostreintaynueve</v>
      </c>
      <c r="G504" s="102" t="s">
        <v>421</v>
      </c>
    </row>
    <row r="505" ht="15.75" customHeight="1">
      <c r="E505" s="102">
        <v>240.0</v>
      </c>
      <c r="F505" s="100" t="str">
        <f t="shared" si="1"/>
        <v>doscientoscuarenta</v>
      </c>
      <c r="G505" s="102" t="s">
        <v>107</v>
      </c>
    </row>
    <row r="506" ht="15.75" customHeight="1">
      <c r="E506" s="102">
        <v>240.0</v>
      </c>
      <c r="F506" s="100" t="str">
        <f t="shared" si="1"/>
        <v>doscientoscuarenta</v>
      </c>
      <c r="G506" s="102" t="s">
        <v>386</v>
      </c>
    </row>
    <row r="507" ht="15.75" customHeight="1">
      <c r="E507" s="102">
        <v>241.0</v>
      </c>
      <c r="F507" s="100" t="str">
        <f t="shared" si="1"/>
        <v>doscientoscuarentayuno</v>
      </c>
      <c r="G507" s="102" t="s">
        <v>107</v>
      </c>
    </row>
    <row r="508" ht="15.75" customHeight="1">
      <c r="E508" s="102">
        <v>241.0</v>
      </c>
      <c r="F508" s="100" t="str">
        <f t="shared" si="1"/>
        <v>doscientoscuarentayuno</v>
      </c>
      <c r="G508" s="102" t="s">
        <v>182</v>
      </c>
    </row>
    <row r="509" ht="15.75" customHeight="1">
      <c r="E509" s="102">
        <v>241.0</v>
      </c>
      <c r="F509" s="100" t="str">
        <f t="shared" si="1"/>
        <v>doscientoscuarentayuno</v>
      </c>
      <c r="G509" s="102" t="s">
        <v>387</v>
      </c>
    </row>
    <row r="510" ht="15.75" customHeight="1">
      <c r="E510" s="102">
        <v>241.0</v>
      </c>
      <c r="F510" s="100" t="str">
        <f t="shared" si="1"/>
        <v>doscientoscuarentayuno</v>
      </c>
      <c r="G510" s="102" t="s">
        <v>185</v>
      </c>
    </row>
    <row r="511" ht="15.75" customHeight="1">
      <c r="E511" s="102">
        <v>241.0</v>
      </c>
      <c r="F511" s="100" t="str">
        <f t="shared" si="1"/>
        <v>doscientoscuarentayuno</v>
      </c>
      <c r="G511" s="102" t="s">
        <v>166</v>
      </c>
    </row>
    <row r="512" ht="15.75" customHeight="1">
      <c r="E512" s="102">
        <v>242.0</v>
      </c>
      <c r="F512" s="100" t="str">
        <f t="shared" si="1"/>
        <v>doscientoscuarentaydos</v>
      </c>
      <c r="G512" s="102" t="s">
        <v>107</v>
      </c>
    </row>
    <row r="513" ht="15.75" customHeight="1">
      <c r="E513" s="102">
        <v>242.0</v>
      </c>
      <c r="F513" s="100" t="str">
        <f t="shared" si="1"/>
        <v>doscientoscuarentaydos</v>
      </c>
      <c r="G513" s="102" t="s">
        <v>182</v>
      </c>
    </row>
    <row r="514" ht="15.75" customHeight="1">
      <c r="E514" s="102">
        <v>242.0</v>
      </c>
      <c r="F514" s="100" t="str">
        <f t="shared" si="1"/>
        <v>doscientoscuarentaydos</v>
      </c>
      <c r="G514" s="102" t="s">
        <v>387</v>
      </c>
    </row>
    <row r="515" ht="15.75" customHeight="1">
      <c r="E515" s="102">
        <v>242.0</v>
      </c>
      <c r="F515" s="100" t="str">
        <f t="shared" si="1"/>
        <v>doscientoscuarentaydos</v>
      </c>
      <c r="G515" s="102" t="s">
        <v>185</v>
      </c>
    </row>
    <row r="516" ht="15.75" customHeight="1">
      <c r="E516" s="102">
        <v>242.0</v>
      </c>
      <c r="F516" s="100" t="str">
        <f t="shared" si="1"/>
        <v>doscientoscuarentaydos</v>
      </c>
      <c r="G516" s="102" t="s">
        <v>166</v>
      </c>
    </row>
    <row r="517" ht="15.75" customHeight="1">
      <c r="A517" s="103"/>
      <c r="B517" s="103"/>
      <c r="C517" s="103"/>
      <c r="D517" s="103"/>
      <c r="E517" s="103"/>
      <c r="F517" s="103"/>
      <c r="G517" s="103"/>
      <c r="H517" s="103"/>
      <c r="I517" s="103"/>
      <c r="J517" s="103" t="s">
        <v>30</v>
      </c>
      <c r="K517" s="103"/>
      <c r="L517" s="103"/>
      <c r="M517" s="103"/>
      <c r="N517" s="103"/>
      <c r="O517" s="103"/>
      <c r="P517" s="103"/>
      <c r="Q517" s="103"/>
      <c r="R517" s="103"/>
      <c r="S517" s="103"/>
      <c r="T517" s="103"/>
      <c r="U517" s="103"/>
      <c r="V517" s="103"/>
      <c r="W517" s="103"/>
      <c r="X517" s="103"/>
      <c r="Y517" s="103"/>
      <c r="Z517" s="103"/>
      <c r="AA517" s="103"/>
      <c r="AB517" s="103"/>
      <c r="AC517" s="103"/>
      <c r="AD517" s="103"/>
      <c r="AE517" s="103"/>
      <c r="AF517" s="103"/>
      <c r="AG517" s="103"/>
      <c r="AH517" s="103"/>
      <c r="AI517" s="103"/>
      <c r="AJ517" s="103"/>
      <c r="AK517" s="103"/>
      <c r="AL517" s="103"/>
      <c r="AM517" s="103"/>
      <c r="AN517" s="103"/>
      <c r="AO517" s="103"/>
      <c r="AP517" s="103"/>
      <c r="AQ517" s="103"/>
      <c r="AR517" s="103"/>
      <c r="AS517" s="103"/>
      <c r="AT517" s="103"/>
      <c r="AU517" s="103"/>
      <c r="AV517" s="103"/>
      <c r="AW517" s="103"/>
      <c r="AX517" s="103"/>
      <c r="AY517" s="103"/>
    </row>
    <row r="518" ht="15.75" customHeight="1">
      <c r="E518" s="4"/>
      <c r="F518" s="4"/>
      <c r="G518" s="101" t="s">
        <v>30</v>
      </c>
      <c r="I518" s="4" t="s">
        <v>28</v>
      </c>
      <c r="J518" s="95" t="s">
        <v>129</v>
      </c>
      <c r="M518" s="95" t="s">
        <v>16</v>
      </c>
    </row>
    <row r="519" ht="15.75" customHeight="1">
      <c r="E519" s="4"/>
      <c r="F519" s="4"/>
      <c r="G519" s="102" t="s">
        <v>422</v>
      </c>
      <c r="I519" s="4" t="s">
        <v>30</v>
      </c>
      <c r="J519" s="95" t="s">
        <v>146</v>
      </c>
      <c r="L519" s="95" t="s">
        <v>423</v>
      </c>
      <c r="M519" s="95">
        <v>1.0</v>
      </c>
    </row>
    <row r="520" ht="15.75" customHeight="1">
      <c r="E520" s="4"/>
      <c r="F520" s="4"/>
      <c r="G520" s="102" t="s">
        <v>182</v>
      </c>
      <c r="I520" s="95" t="s">
        <v>117</v>
      </c>
      <c r="J520" s="95" t="s">
        <v>192</v>
      </c>
      <c r="L520" s="95" t="s">
        <v>424</v>
      </c>
      <c r="M520" s="95">
        <v>41.0</v>
      </c>
    </row>
    <row r="521" ht="15.75" customHeight="1">
      <c r="E521" s="4"/>
      <c r="F521" s="4"/>
      <c r="G521" s="102" t="s">
        <v>425</v>
      </c>
      <c r="I521" s="4" t="s">
        <v>157</v>
      </c>
      <c r="J521" s="95" t="s">
        <v>195</v>
      </c>
      <c r="L521" s="95" t="s">
        <v>426</v>
      </c>
      <c r="M521" s="95">
        <v>42.0</v>
      </c>
    </row>
    <row r="522" ht="15.75" customHeight="1">
      <c r="E522" s="4"/>
      <c r="F522" s="4"/>
      <c r="G522" s="102" t="s">
        <v>427</v>
      </c>
      <c r="I522" s="4" t="s">
        <v>175</v>
      </c>
      <c r="J522" s="95" t="s">
        <v>171</v>
      </c>
      <c r="L522" s="95" t="s">
        <v>428</v>
      </c>
      <c r="M522" s="95">
        <v>43.0</v>
      </c>
    </row>
    <row r="523" ht="15.75" customHeight="1">
      <c r="E523" s="4"/>
      <c r="F523" s="4"/>
      <c r="G523" s="101" t="s">
        <v>429</v>
      </c>
      <c r="I523" s="4" t="s">
        <v>186</v>
      </c>
      <c r="L523" s="95" t="s">
        <v>430</v>
      </c>
      <c r="M523" s="95">
        <v>44.0</v>
      </c>
    </row>
    <row r="524" ht="15.75" customHeight="1">
      <c r="E524" s="4"/>
      <c r="F524" s="4"/>
      <c r="G524" s="102" t="s">
        <v>431</v>
      </c>
      <c r="I524" s="4"/>
      <c r="L524" s="95" t="s">
        <v>432</v>
      </c>
      <c r="M524" s="95">
        <v>51.0</v>
      </c>
    </row>
    <row r="525" ht="15.75" customHeight="1">
      <c r="E525" s="4"/>
      <c r="F525" s="4"/>
      <c r="G525" s="102" t="s">
        <v>433</v>
      </c>
      <c r="L525" s="95" t="s">
        <v>434</v>
      </c>
      <c r="M525" s="95">
        <v>52.0</v>
      </c>
    </row>
    <row r="526" ht="15.75" customHeight="1">
      <c r="E526" s="4"/>
      <c r="F526" s="4"/>
      <c r="G526" s="102" t="s">
        <v>435</v>
      </c>
      <c r="L526" s="95" t="s">
        <v>436</v>
      </c>
      <c r="M526" s="95">
        <v>53.0</v>
      </c>
    </row>
    <row r="527" ht="15.75" customHeight="1">
      <c r="E527" s="4"/>
      <c r="F527" s="4"/>
      <c r="G527" s="102" t="s">
        <v>437</v>
      </c>
      <c r="L527" s="95" t="s">
        <v>438</v>
      </c>
      <c r="M527" s="95">
        <v>54.0</v>
      </c>
    </row>
    <row r="528" ht="15.75" customHeight="1">
      <c r="E528" s="4"/>
      <c r="F528" s="4"/>
      <c r="G528" s="102" t="s">
        <v>439</v>
      </c>
      <c r="L528" s="95" t="s">
        <v>440</v>
      </c>
      <c r="M528" s="95">
        <v>56.0</v>
      </c>
    </row>
    <row r="529" ht="15.75" customHeight="1">
      <c r="E529" s="4"/>
      <c r="F529" s="4"/>
      <c r="G529" s="102" t="s">
        <v>441</v>
      </c>
      <c r="L529" s="95" t="s">
        <v>442</v>
      </c>
      <c r="M529" s="95">
        <v>61.0</v>
      </c>
    </row>
    <row r="530" ht="15.75" customHeight="1">
      <c r="E530" s="4"/>
      <c r="F530" s="4"/>
      <c r="G530" s="102" t="s">
        <v>443</v>
      </c>
      <c r="L530" s="95" t="s">
        <v>444</v>
      </c>
      <c r="M530" s="95">
        <v>62.0</v>
      </c>
    </row>
    <row r="531" ht="15.75" customHeight="1">
      <c r="E531" s="4"/>
      <c r="F531" s="4"/>
      <c r="G531" s="102" t="s">
        <v>445</v>
      </c>
      <c r="L531" s="95" t="s">
        <v>446</v>
      </c>
      <c r="M531" s="95">
        <v>63.0</v>
      </c>
    </row>
    <row r="532" ht="15.75" customHeight="1">
      <c r="E532" s="4"/>
      <c r="F532" s="4"/>
      <c r="G532" s="102" t="s">
        <v>447</v>
      </c>
      <c r="L532" s="95" t="s">
        <v>448</v>
      </c>
      <c r="M532" s="95">
        <v>64.0</v>
      </c>
    </row>
    <row r="533" ht="15.75" customHeight="1">
      <c r="E533" s="4"/>
      <c r="F533" s="4"/>
      <c r="G533" s="102" t="s">
        <v>449</v>
      </c>
      <c r="L533" s="95" t="s">
        <v>450</v>
      </c>
      <c r="M533" s="95">
        <v>65.0</v>
      </c>
    </row>
    <row r="534" ht="15.75" customHeight="1">
      <c r="E534" s="4"/>
      <c r="F534" s="4"/>
      <c r="G534" s="102" t="s">
        <v>451</v>
      </c>
      <c r="L534" s="95" t="s">
        <v>452</v>
      </c>
      <c r="M534" s="95">
        <v>66.0</v>
      </c>
    </row>
    <row r="535" ht="15.75" customHeight="1">
      <c r="E535" s="4"/>
      <c r="F535" s="4"/>
      <c r="G535" s="102" t="s">
        <v>453</v>
      </c>
      <c r="L535" s="95" t="s">
        <v>454</v>
      </c>
      <c r="M535" s="95">
        <v>67.0</v>
      </c>
    </row>
    <row r="536" ht="15.75" customHeight="1">
      <c r="E536" s="4"/>
      <c r="F536" s="4"/>
      <c r="G536" s="101" t="s">
        <v>455</v>
      </c>
      <c r="L536" s="95" t="s">
        <v>456</v>
      </c>
      <c r="M536" s="95">
        <v>72.0</v>
      </c>
    </row>
    <row r="537" ht="15.75" customHeight="1">
      <c r="E537" s="4"/>
      <c r="F537" s="4"/>
      <c r="G537" s="102" t="s">
        <v>457</v>
      </c>
      <c r="L537" s="95" t="s">
        <v>458</v>
      </c>
      <c r="M537" s="95">
        <v>73.0</v>
      </c>
    </row>
    <row r="538" ht="15.75" customHeight="1">
      <c r="E538" s="4"/>
      <c r="F538" s="4"/>
      <c r="G538" s="102" t="s">
        <v>459</v>
      </c>
      <c r="L538" s="95" t="s">
        <v>460</v>
      </c>
      <c r="M538" s="95">
        <v>74.0</v>
      </c>
    </row>
    <row r="539" ht="15.75" customHeight="1">
      <c r="E539" s="4"/>
      <c r="F539" s="4"/>
      <c r="G539" s="101" t="s">
        <v>461</v>
      </c>
      <c r="L539" s="95" t="s">
        <v>8</v>
      </c>
      <c r="M539" s="95">
        <v>76.0</v>
      </c>
    </row>
    <row r="540" ht="15.75" customHeight="1">
      <c r="E540" s="4"/>
      <c r="F540" s="4"/>
      <c r="G540" s="102" t="s">
        <v>462</v>
      </c>
      <c r="L540" s="95" t="s">
        <v>463</v>
      </c>
      <c r="M540" s="95">
        <v>82.0</v>
      </c>
    </row>
    <row r="541" ht="15.75" customHeight="1">
      <c r="E541" s="4"/>
      <c r="F541" s="4"/>
      <c r="G541" s="101" t="s">
        <v>464</v>
      </c>
      <c r="L541" s="95" t="s">
        <v>465</v>
      </c>
      <c r="M541" s="95">
        <v>83.0</v>
      </c>
    </row>
    <row r="542" ht="15.75" customHeight="1">
      <c r="E542" s="4"/>
      <c r="F542" s="4"/>
      <c r="G542" s="102" t="s">
        <v>466</v>
      </c>
      <c r="L542" s="95" t="s">
        <v>467</v>
      </c>
      <c r="M542" s="95">
        <v>84.0</v>
      </c>
    </row>
    <row r="543" ht="15.75" customHeight="1">
      <c r="E543" s="4"/>
      <c r="F543" s="4"/>
      <c r="G543" s="101" t="s">
        <v>468</v>
      </c>
    </row>
    <row r="544" ht="15.75" customHeight="1">
      <c r="E544" s="4"/>
      <c r="F544" s="4"/>
      <c r="G544" s="102" t="s">
        <v>469</v>
      </c>
    </row>
    <row r="545" ht="15.75" customHeight="1">
      <c r="E545" s="4"/>
      <c r="F545" s="4"/>
      <c r="G545" s="102" t="s">
        <v>470</v>
      </c>
    </row>
    <row r="546" ht="15.75" customHeight="1">
      <c r="E546" s="4"/>
      <c r="F546" s="4"/>
      <c r="G546" s="102" t="s">
        <v>471</v>
      </c>
    </row>
    <row r="547" ht="15.75" customHeight="1">
      <c r="E547" s="4"/>
      <c r="F547" s="4"/>
      <c r="G547" s="102" t="s">
        <v>472</v>
      </c>
    </row>
    <row r="548" ht="15.75" customHeight="1">
      <c r="E548" s="4"/>
      <c r="F548" s="4"/>
      <c r="G548" s="102" t="s">
        <v>473</v>
      </c>
    </row>
    <row r="549" ht="15.75" customHeight="1">
      <c r="E549" s="4"/>
      <c r="F549" s="4"/>
      <c r="G549" s="102" t="s">
        <v>474</v>
      </c>
    </row>
    <row r="550" ht="15.75" customHeight="1">
      <c r="E550" s="4"/>
      <c r="F550" s="4"/>
      <c r="G550" s="102" t="s">
        <v>475</v>
      </c>
    </row>
    <row r="551" ht="15.75" customHeight="1">
      <c r="E551" s="4"/>
      <c r="F551" s="4"/>
      <c r="G551" s="102" t="s">
        <v>476</v>
      </c>
    </row>
    <row r="552" ht="15.75" customHeight="1">
      <c r="E552" s="4"/>
      <c r="F552" s="4"/>
      <c r="G552" s="102" t="s">
        <v>477</v>
      </c>
    </row>
    <row r="553" ht="15.75" customHeight="1">
      <c r="E553" s="4"/>
      <c r="F553" s="4"/>
      <c r="G553" s="101" t="s">
        <v>478</v>
      </c>
    </row>
    <row r="554" ht="15.75" customHeight="1">
      <c r="E554" s="4"/>
      <c r="F554" s="4"/>
      <c r="G554" s="102" t="s">
        <v>191</v>
      </c>
    </row>
    <row r="555" ht="15.75" customHeight="1">
      <c r="E555" s="4"/>
      <c r="F555" s="4"/>
      <c r="G555" s="102" t="s">
        <v>479</v>
      </c>
    </row>
    <row r="556" ht="15.75" customHeight="1">
      <c r="E556" s="4"/>
      <c r="F556" s="4"/>
      <c r="G556" s="101" t="s">
        <v>480</v>
      </c>
    </row>
    <row r="557" ht="15.75" customHeight="1">
      <c r="E557" s="4"/>
      <c r="F557" s="4"/>
      <c r="G557" s="102" t="s">
        <v>481</v>
      </c>
    </row>
    <row r="558" ht="15.75" customHeight="1">
      <c r="E558" s="4"/>
      <c r="F558" s="4"/>
      <c r="G558" s="101" t="s">
        <v>482</v>
      </c>
    </row>
    <row r="559" ht="15.75" customHeight="1">
      <c r="E559" s="4"/>
      <c r="F559" s="4"/>
      <c r="G559" s="101" t="s">
        <v>483</v>
      </c>
    </row>
    <row r="560" ht="15.75" customHeight="1">
      <c r="E560" s="4"/>
      <c r="F560" s="4"/>
      <c r="G560" s="102" t="s">
        <v>484</v>
      </c>
    </row>
    <row r="561" ht="15.75" customHeight="1">
      <c r="E561" s="4"/>
      <c r="F561" s="4"/>
      <c r="G561" s="102" t="s">
        <v>485</v>
      </c>
    </row>
    <row r="562" ht="15.75" customHeight="1">
      <c r="E562" s="4"/>
      <c r="F562" s="4"/>
      <c r="G562" s="101" t="s">
        <v>486</v>
      </c>
    </row>
    <row r="563" ht="15.75" customHeight="1">
      <c r="E563" s="4"/>
      <c r="F563" s="4"/>
      <c r="G563" s="102" t="s">
        <v>487</v>
      </c>
    </row>
    <row r="564" ht="15.75" customHeight="1">
      <c r="E564" s="4"/>
      <c r="F564" s="4"/>
      <c r="G564" s="102" t="s">
        <v>488</v>
      </c>
    </row>
    <row r="565" ht="15.75" customHeight="1">
      <c r="E565" s="4"/>
      <c r="F565" s="4"/>
      <c r="G565" s="102" t="s">
        <v>489</v>
      </c>
    </row>
    <row r="566" ht="15.75" customHeight="1">
      <c r="E566" s="4"/>
      <c r="F566" s="4"/>
      <c r="G566" s="102" t="s">
        <v>490</v>
      </c>
    </row>
    <row r="567" ht="15.75" customHeight="1">
      <c r="E567" s="4"/>
      <c r="F567" s="4"/>
      <c r="G567" s="104" t="s">
        <v>491</v>
      </c>
    </row>
    <row r="568" ht="15.75" customHeight="1">
      <c r="E568" s="4"/>
      <c r="F568" s="4"/>
      <c r="G568" s="104" t="s">
        <v>492</v>
      </c>
    </row>
    <row r="569" ht="15.75" customHeight="1">
      <c r="E569" s="4"/>
      <c r="F569" s="4"/>
      <c r="G569" s="104" t="s">
        <v>194</v>
      </c>
    </row>
    <row r="570" ht="15.75" customHeight="1">
      <c r="E570" s="4"/>
      <c r="F570" s="4"/>
      <c r="G570" s="104" t="s">
        <v>493</v>
      </c>
    </row>
    <row r="571" ht="15.75" customHeight="1">
      <c r="E571" s="4"/>
      <c r="F571" s="4"/>
      <c r="G571" s="104" t="s">
        <v>494</v>
      </c>
    </row>
    <row r="572" ht="15.75" customHeight="1">
      <c r="E572" s="4"/>
      <c r="F572" s="4"/>
      <c r="G572" s="104" t="s">
        <v>495</v>
      </c>
    </row>
    <row r="573" ht="15.75" customHeight="1">
      <c r="E573" s="4"/>
      <c r="F573" s="4"/>
      <c r="G573" s="104" t="s">
        <v>496</v>
      </c>
    </row>
    <row r="574" ht="15.75" customHeight="1">
      <c r="E574" s="4"/>
      <c r="F574" s="4"/>
      <c r="G574" s="104" t="s">
        <v>497</v>
      </c>
    </row>
    <row r="575" ht="15.75" customHeight="1">
      <c r="E575" s="4"/>
      <c r="F575" s="4"/>
      <c r="G575" s="104" t="s">
        <v>498</v>
      </c>
    </row>
    <row r="576" ht="15.75" customHeight="1">
      <c r="E576" s="4"/>
      <c r="F576" s="4"/>
      <c r="G576" s="104" t="s">
        <v>499</v>
      </c>
    </row>
    <row r="577" ht="15.75" customHeight="1">
      <c r="E577" s="4"/>
      <c r="F577" s="4"/>
      <c r="G577" s="104" t="s">
        <v>500</v>
      </c>
    </row>
    <row r="578" ht="15.75" customHeight="1">
      <c r="E578" s="4"/>
      <c r="F578" s="4"/>
      <c r="G578" s="104" t="s">
        <v>501</v>
      </c>
    </row>
    <row r="579" ht="15.75" customHeight="1">
      <c r="E579" s="4"/>
      <c r="F579" s="4"/>
      <c r="G579" s="104" t="s">
        <v>502</v>
      </c>
    </row>
    <row r="580" ht="15.75" customHeight="1">
      <c r="E580" s="4"/>
      <c r="F580" s="4"/>
      <c r="G580" s="104" t="s">
        <v>503</v>
      </c>
    </row>
    <row r="581" ht="15.75" customHeight="1">
      <c r="E581" s="4"/>
      <c r="F581" s="4"/>
      <c r="G581" s="104" t="s">
        <v>504</v>
      </c>
    </row>
    <row r="582" ht="15.75" customHeight="1">
      <c r="E582" s="4"/>
      <c r="F582" s="4"/>
      <c r="G582" s="104" t="s">
        <v>505</v>
      </c>
    </row>
    <row r="583" ht="15.75" customHeight="1">
      <c r="E583" s="4"/>
      <c r="F583" s="4"/>
      <c r="G583" s="104" t="s">
        <v>506</v>
      </c>
    </row>
    <row r="584" ht="15.75" customHeight="1">
      <c r="E584" s="4"/>
      <c r="F584" s="4"/>
      <c r="G584" s="104" t="s">
        <v>507</v>
      </c>
    </row>
    <row r="585" ht="15.75" customHeight="1">
      <c r="E585" s="4"/>
      <c r="F585" s="4"/>
      <c r="G585" s="104" t="s">
        <v>508</v>
      </c>
    </row>
    <row r="586" ht="15.75" customHeight="1">
      <c r="E586" s="4"/>
      <c r="F586" s="4"/>
      <c r="G586" s="104" t="s">
        <v>509</v>
      </c>
    </row>
    <row r="587" ht="15.75" customHeight="1">
      <c r="E587" s="4"/>
      <c r="F587" s="4"/>
      <c r="G587" s="104" t="s">
        <v>408</v>
      </c>
    </row>
    <row r="588" ht="15.75" customHeight="1">
      <c r="E588" s="4"/>
      <c r="F588" s="4"/>
      <c r="G588" s="104" t="s">
        <v>510</v>
      </c>
    </row>
    <row r="589" ht="15.75" customHeight="1">
      <c r="E589" s="4"/>
      <c r="F589" s="4"/>
      <c r="G589" s="104" t="s">
        <v>389</v>
      </c>
    </row>
    <row r="590" ht="15.75" customHeight="1">
      <c r="E590" s="4"/>
      <c r="F590" s="4"/>
      <c r="G590" s="104" t="s">
        <v>511</v>
      </c>
    </row>
    <row r="591" ht="15.75" customHeight="1">
      <c r="E591" s="4"/>
      <c r="F591" s="4"/>
      <c r="G591" s="104" t="s">
        <v>512</v>
      </c>
    </row>
    <row r="592" ht="15.75" customHeight="1">
      <c r="E592" s="4"/>
      <c r="F592" s="4"/>
      <c r="G592" s="104" t="s">
        <v>513</v>
      </c>
    </row>
    <row r="593" ht="15.75" customHeight="1">
      <c r="E593" s="4"/>
      <c r="F593" s="4"/>
      <c r="G593" s="104" t="s">
        <v>514</v>
      </c>
    </row>
    <row r="594" ht="15.75" customHeight="1">
      <c r="E594" s="4"/>
      <c r="F594" s="4"/>
      <c r="G594" s="104" t="s">
        <v>515</v>
      </c>
    </row>
    <row r="595" ht="15.75" customHeight="1">
      <c r="E595" s="4"/>
      <c r="F595" s="4"/>
      <c r="G595" s="104" t="s">
        <v>516</v>
      </c>
    </row>
    <row r="596" ht="15.75" customHeight="1">
      <c r="E596" s="4"/>
      <c r="F596" s="4"/>
      <c r="G596" s="104" t="s">
        <v>517</v>
      </c>
    </row>
    <row r="597" ht="15.75" customHeight="1">
      <c r="E597" s="4"/>
      <c r="F597" s="4"/>
      <c r="G597" s="104" t="s">
        <v>518</v>
      </c>
    </row>
    <row r="598" ht="15.75" customHeight="1">
      <c r="E598" s="4"/>
      <c r="F598" s="4"/>
      <c r="G598" s="104" t="s">
        <v>519</v>
      </c>
    </row>
    <row r="599" ht="15.75" customHeight="1">
      <c r="E599" s="4"/>
      <c r="F599" s="4"/>
      <c r="G599" s="104" t="s">
        <v>520</v>
      </c>
    </row>
    <row r="600" ht="15.75" customHeight="1">
      <c r="E600" s="4"/>
      <c r="F600" s="4"/>
      <c r="G600" s="104" t="s">
        <v>392</v>
      </c>
    </row>
    <row r="601" ht="15.75" customHeight="1">
      <c r="E601" s="4"/>
      <c r="F601" s="4"/>
      <c r="G601" s="104" t="s">
        <v>521</v>
      </c>
    </row>
    <row r="602" ht="15.75" customHeight="1">
      <c r="E602" s="4"/>
      <c r="F602" s="4"/>
      <c r="G602" s="104" t="s">
        <v>522</v>
      </c>
    </row>
    <row r="603" ht="15.75" customHeight="1">
      <c r="E603" s="4"/>
      <c r="F603" s="4"/>
      <c r="G603" s="104" t="s">
        <v>523</v>
      </c>
    </row>
    <row r="604" ht="15.75" customHeight="1">
      <c r="E604" s="4"/>
      <c r="F604" s="4"/>
      <c r="G604" s="104" t="s">
        <v>524</v>
      </c>
    </row>
    <row r="605" ht="15.75" customHeight="1">
      <c r="E605" s="4"/>
      <c r="F605" s="4"/>
      <c r="G605" s="104" t="s">
        <v>525</v>
      </c>
    </row>
    <row r="606" ht="15.75" customHeight="1">
      <c r="E606" s="4"/>
      <c r="F606" s="4"/>
      <c r="G606" s="104" t="s">
        <v>526</v>
      </c>
    </row>
    <row r="607" ht="15.75" customHeight="1">
      <c r="E607" s="4"/>
      <c r="F607" s="4"/>
      <c r="G607" s="104" t="s">
        <v>527</v>
      </c>
    </row>
    <row r="608" ht="15.75" customHeight="1">
      <c r="E608" s="4"/>
      <c r="F608" s="4"/>
      <c r="G608" s="104" t="s">
        <v>528</v>
      </c>
    </row>
    <row r="609" ht="15.75" customHeight="1">
      <c r="E609" s="4"/>
      <c r="F609" s="4"/>
      <c r="G609" s="104" t="s">
        <v>529</v>
      </c>
    </row>
    <row r="610" ht="15.75" customHeight="1">
      <c r="E610" s="4"/>
      <c r="F610" s="4"/>
      <c r="G610" s="104" t="s">
        <v>530</v>
      </c>
    </row>
    <row r="611" ht="15.75" customHeight="1">
      <c r="E611" s="4"/>
      <c r="F611" s="4"/>
      <c r="G611" s="104" t="s">
        <v>531</v>
      </c>
    </row>
    <row r="612" ht="15.75" customHeight="1">
      <c r="E612" s="4"/>
      <c r="F612" s="4"/>
      <c r="G612" s="104" t="s">
        <v>532</v>
      </c>
    </row>
    <row r="613" ht="15.75" customHeight="1">
      <c r="E613" s="4"/>
      <c r="F613" s="4"/>
      <c r="G613" s="104" t="s">
        <v>533</v>
      </c>
    </row>
    <row r="614" ht="15.75" customHeight="1">
      <c r="E614" s="4"/>
      <c r="F614" s="4"/>
      <c r="G614" s="104" t="s">
        <v>534</v>
      </c>
    </row>
    <row r="615" ht="15.75" customHeight="1">
      <c r="E615" s="4"/>
      <c r="F615" s="4"/>
      <c r="G615" s="104" t="s">
        <v>535</v>
      </c>
    </row>
    <row r="616" ht="15.75" customHeight="1">
      <c r="E616" s="4"/>
      <c r="F616" s="4"/>
      <c r="G616" s="104" t="s">
        <v>536</v>
      </c>
    </row>
    <row r="617" ht="15.75" customHeight="1">
      <c r="E617" s="4"/>
      <c r="F617" s="4"/>
      <c r="G617" s="104" t="s">
        <v>537</v>
      </c>
    </row>
    <row r="618" ht="15.75" customHeight="1">
      <c r="E618" s="4"/>
      <c r="F618" s="4"/>
      <c r="G618" s="104" t="s">
        <v>538</v>
      </c>
    </row>
    <row r="619" ht="15.75" customHeight="1">
      <c r="E619" s="4"/>
      <c r="F619" s="4"/>
      <c r="G619" s="104" t="s">
        <v>539</v>
      </c>
    </row>
    <row r="620" ht="15.75" customHeight="1">
      <c r="E620" s="4"/>
      <c r="F620" s="4"/>
      <c r="G620" s="104" t="s">
        <v>540</v>
      </c>
    </row>
    <row r="621" ht="15.75" customHeight="1">
      <c r="E621" s="4"/>
      <c r="F621" s="4"/>
      <c r="G621" s="104" t="s">
        <v>541</v>
      </c>
    </row>
    <row r="622" ht="15.75" customHeight="1">
      <c r="E622" s="4"/>
      <c r="F622" s="4"/>
      <c r="G622" s="104" t="s">
        <v>542</v>
      </c>
    </row>
    <row r="623" ht="15.75" customHeight="1">
      <c r="E623" s="4"/>
      <c r="F623" s="4"/>
      <c r="G623" s="104" t="s">
        <v>543</v>
      </c>
    </row>
    <row r="624" ht="15.75" customHeight="1">
      <c r="E624" s="4"/>
      <c r="F624" s="4"/>
      <c r="G624" s="104" t="s">
        <v>544</v>
      </c>
    </row>
    <row r="625" ht="15.75" customHeight="1">
      <c r="E625" s="4"/>
      <c r="F625" s="4"/>
      <c r="G625" s="104" t="s">
        <v>545</v>
      </c>
    </row>
    <row r="626" ht="15.75" customHeight="1">
      <c r="E626" s="4"/>
      <c r="F626" s="4"/>
      <c r="G626" s="104" t="s">
        <v>546</v>
      </c>
    </row>
    <row r="627" ht="15.75" customHeight="1">
      <c r="E627" s="4"/>
      <c r="F627" s="4"/>
      <c r="G627" s="104" t="s">
        <v>547</v>
      </c>
    </row>
    <row r="628" ht="15.75" customHeight="1">
      <c r="E628" s="4"/>
      <c r="F628" s="4"/>
      <c r="G628" s="104" t="s">
        <v>548</v>
      </c>
    </row>
    <row r="629" ht="15.75" customHeight="1">
      <c r="E629" s="4"/>
      <c r="F629" s="4"/>
      <c r="G629" s="104" t="s">
        <v>549</v>
      </c>
    </row>
    <row r="630" ht="15.75" customHeight="1">
      <c r="E630" s="4"/>
      <c r="F630" s="4"/>
      <c r="G630" s="104" t="s">
        <v>550</v>
      </c>
    </row>
    <row r="631" ht="15.75" customHeight="1">
      <c r="E631" s="4"/>
      <c r="F631" s="4"/>
      <c r="G631" s="104" t="s">
        <v>551</v>
      </c>
    </row>
    <row r="632" ht="15.75" customHeight="1">
      <c r="E632" s="4"/>
      <c r="F632" s="4"/>
      <c r="G632" s="104" t="s">
        <v>552</v>
      </c>
    </row>
    <row r="633" ht="15.75" customHeight="1">
      <c r="E633" s="4"/>
      <c r="F633" s="4"/>
      <c r="G633" s="104" t="s">
        <v>553</v>
      </c>
    </row>
    <row r="634" ht="15.75" customHeight="1">
      <c r="E634" s="4"/>
      <c r="F634" s="4"/>
      <c r="G634" s="104" t="s">
        <v>554</v>
      </c>
    </row>
    <row r="635" ht="15.75" customHeight="1">
      <c r="E635" s="4"/>
      <c r="F635" s="4"/>
      <c r="G635" s="104" t="s">
        <v>555</v>
      </c>
    </row>
    <row r="636" ht="15.75" customHeight="1">
      <c r="E636" s="4"/>
      <c r="F636" s="4"/>
      <c r="G636" s="104" t="s">
        <v>556</v>
      </c>
    </row>
    <row r="637" ht="15.75" customHeight="1">
      <c r="E637" s="4"/>
      <c r="F637" s="4"/>
      <c r="G637" s="104" t="s">
        <v>557</v>
      </c>
    </row>
    <row r="638" ht="15.75" customHeight="1">
      <c r="E638" s="4"/>
      <c r="F638" s="4"/>
      <c r="G638" s="104" t="s">
        <v>558</v>
      </c>
    </row>
    <row r="639" ht="15.75" customHeight="1">
      <c r="E639" s="4"/>
      <c r="F639" s="4"/>
      <c r="G639" s="104" t="s">
        <v>559</v>
      </c>
    </row>
    <row r="640" ht="15.75" customHeight="1">
      <c r="E640" s="4"/>
      <c r="F640" s="4"/>
      <c r="G640" s="104" t="s">
        <v>560</v>
      </c>
    </row>
    <row r="641" ht="15.75" customHeight="1">
      <c r="E641" s="4"/>
      <c r="F641" s="4"/>
      <c r="G641" s="104" t="s">
        <v>561</v>
      </c>
    </row>
    <row r="642" ht="15.75" customHeight="1">
      <c r="E642" s="4"/>
      <c r="F642" s="4"/>
      <c r="G642" s="104" t="s">
        <v>562</v>
      </c>
    </row>
    <row r="643" ht="15.75" customHeight="1">
      <c r="E643" s="4"/>
      <c r="F643" s="4"/>
      <c r="G643" s="104" t="s">
        <v>563</v>
      </c>
    </row>
    <row r="644" ht="15.75" customHeight="1">
      <c r="E644" s="4"/>
      <c r="F644" s="4"/>
      <c r="G644" s="104" t="s">
        <v>564</v>
      </c>
    </row>
    <row r="645" ht="15.75" customHeight="1">
      <c r="E645" s="4"/>
      <c r="F645" s="4"/>
      <c r="G645" s="104" t="s">
        <v>565</v>
      </c>
    </row>
    <row r="646" ht="15.75" customHeight="1">
      <c r="E646" s="4"/>
      <c r="F646" s="4"/>
      <c r="G646" s="104" t="s">
        <v>566</v>
      </c>
    </row>
    <row r="647" ht="15.75" customHeight="1">
      <c r="E647" s="4"/>
      <c r="F647" s="4"/>
      <c r="G647" s="104" t="s">
        <v>419</v>
      </c>
    </row>
    <row r="648" ht="15.75" customHeight="1">
      <c r="E648" s="4"/>
      <c r="F648" s="4"/>
      <c r="G648" s="104" t="s">
        <v>567</v>
      </c>
    </row>
    <row r="649" ht="15.75" customHeight="1">
      <c r="E649" s="4"/>
      <c r="F649" s="4"/>
      <c r="G649" s="104" t="s">
        <v>568</v>
      </c>
    </row>
    <row r="650" ht="15.75" customHeight="1">
      <c r="E650" s="4"/>
      <c r="F650" s="4"/>
      <c r="G650" s="104" t="s">
        <v>569</v>
      </c>
    </row>
    <row r="651" ht="15.75" customHeight="1">
      <c r="E651" s="4"/>
      <c r="F651" s="4"/>
      <c r="G651" s="104" t="s">
        <v>570</v>
      </c>
    </row>
    <row r="652" ht="15.75" customHeight="1">
      <c r="E652" s="4"/>
      <c r="F652" s="4"/>
      <c r="G652" s="104" t="s">
        <v>571</v>
      </c>
    </row>
    <row r="653" ht="15.75" customHeight="1">
      <c r="E653" s="4"/>
      <c r="F653" s="4"/>
      <c r="G653" s="104" t="s">
        <v>572</v>
      </c>
    </row>
    <row r="654" ht="15.75" customHeight="1">
      <c r="E654" s="4"/>
      <c r="F654" s="4"/>
      <c r="G654" s="104" t="s">
        <v>573</v>
      </c>
    </row>
    <row r="655" ht="15.75" customHeight="1">
      <c r="E655" s="4"/>
      <c r="F655" s="4"/>
      <c r="G655" s="104" t="s">
        <v>574</v>
      </c>
    </row>
    <row r="656" ht="15.75" customHeight="1">
      <c r="E656" s="4"/>
      <c r="F656" s="4"/>
      <c r="G656" s="104" t="s">
        <v>575</v>
      </c>
    </row>
    <row r="657" ht="15.75" customHeight="1">
      <c r="E657" s="4"/>
      <c r="F657" s="4"/>
      <c r="G657" s="104" t="s">
        <v>401</v>
      </c>
    </row>
    <row r="658" ht="15.75" customHeight="1">
      <c r="E658" s="4"/>
      <c r="F658" s="4"/>
      <c r="G658" s="104" t="s">
        <v>576</v>
      </c>
    </row>
    <row r="659" ht="15.75" customHeight="1">
      <c r="E659" s="4"/>
      <c r="F659" s="4"/>
      <c r="G659" s="104" t="s">
        <v>577</v>
      </c>
    </row>
    <row r="660" ht="15.75" customHeight="1">
      <c r="E660" s="4"/>
      <c r="F660" s="4"/>
      <c r="G660" s="104" t="s">
        <v>578</v>
      </c>
    </row>
    <row r="661" ht="15.75" customHeight="1">
      <c r="E661" s="4"/>
      <c r="F661" s="4"/>
      <c r="G661" s="104" t="s">
        <v>579</v>
      </c>
    </row>
    <row r="662" ht="15.75" customHeight="1">
      <c r="E662" s="4"/>
      <c r="F662" s="4"/>
      <c r="G662" s="104" t="s">
        <v>580</v>
      </c>
    </row>
    <row r="663" ht="15.75" customHeight="1">
      <c r="E663" s="4"/>
      <c r="F663" s="4"/>
      <c r="G663" s="104" t="s">
        <v>581</v>
      </c>
    </row>
    <row r="664" ht="15.75" customHeight="1">
      <c r="E664" s="4"/>
      <c r="F664" s="4"/>
      <c r="G664" s="104" t="s">
        <v>582</v>
      </c>
    </row>
    <row r="665" ht="15.75" customHeight="1">
      <c r="E665" s="4"/>
      <c r="F665" s="4"/>
      <c r="G665" s="104" t="s">
        <v>583</v>
      </c>
    </row>
    <row r="666" ht="15.75" customHeight="1">
      <c r="E666" s="4"/>
      <c r="F666" s="4"/>
      <c r="G666" s="104" t="s">
        <v>584</v>
      </c>
    </row>
    <row r="667" ht="15.75" customHeight="1">
      <c r="E667" s="4"/>
      <c r="F667" s="4"/>
      <c r="G667" s="104" t="s">
        <v>585</v>
      </c>
    </row>
    <row r="668" ht="15.75" customHeight="1">
      <c r="E668" s="4"/>
      <c r="F668" s="4"/>
      <c r="G668" s="104" t="s">
        <v>586</v>
      </c>
    </row>
    <row r="669" ht="15.75" customHeight="1">
      <c r="E669" s="4"/>
      <c r="F669" s="4"/>
      <c r="G669" s="104" t="s">
        <v>587</v>
      </c>
    </row>
    <row r="670" ht="15.75" customHeight="1">
      <c r="E670" s="4"/>
      <c r="F670" s="4"/>
      <c r="G670" s="104" t="s">
        <v>588</v>
      </c>
    </row>
    <row r="671" ht="15.75" customHeight="1">
      <c r="E671" s="4"/>
      <c r="F671" s="4"/>
      <c r="G671" s="104" t="s">
        <v>589</v>
      </c>
    </row>
    <row r="672" ht="15.75" customHeight="1">
      <c r="E672" s="4"/>
      <c r="F672" s="4"/>
      <c r="G672" s="104" t="s">
        <v>590</v>
      </c>
    </row>
    <row r="673" ht="15.75" customHeight="1">
      <c r="E673" s="4"/>
      <c r="F673" s="4"/>
      <c r="G673" s="104" t="s">
        <v>591</v>
      </c>
    </row>
    <row r="674" ht="15.75" customHeight="1">
      <c r="E674" s="4"/>
      <c r="F674" s="4"/>
      <c r="G674" s="104" t="s">
        <v>592</v>
      </c>
    </row>
    <row r="675" ht="15.75" customHeight="1">
      <c r="E675" s="4"/>
      <c r="F675" s="4"/>
      <c r="G675" s="104" t="s">
        <v>593</v>
      </c>
    </row>
    <row r="676" ht="15.75" customHeight="1">
      <c r="E676" s="4"/>
      <c r="F676" s="4"/>
      <c r="G676" s="104" t="s">
        <v>594</v>
      </c>
    </row>
    <row r="677" ht="15.75" customHeight="1">
      <c r="E677" s="4"/>
      <c r="F677" s="4"/>
      <c r="G677" s="104" t="s">
        <v>595</v>
      </c>
    </row>
    <row r="678" ht="15.75" customHeight="1">
      <c r="E678" s="4"/>
      <c r="F678" s="4"/>
      <c r="G678" s="104" t="s">
        <v>596</v>
      </c>
    </row>
    <row r="679" ht="15.75" customHeight="1">
      <c r="E679" s="4"/>
      <c r="F679" s="4"/>
      <c r="G679" s="104" t="s">
        <v>597</v>
      </c>
    </row>
    <row r="680" ht="15.75" customHeight="1">
      <c r="E680" s="4"/>
      <c r="F680" s="4"/>
      <c r="G680" s="104" t="s">
        <v>160</v>
      </c>
    </row>
    <row r="681" ht="15.75" customHeight="1">
      <c r="E681" s="4"/>
      <c r="F681" s="4"/>
      <c r="G681" s="104" t="s">
        <v>598</v>
      </c>
    </row>
    <row r="682" ht="15.75" customHeight="1">
      <c r="E682" s="4"/>
      <c r="F682" s="4"/>
      <c r="G682" s="104" t="s">
        <v>599</v>
      </c>
    </row>
    <row r="683" ht="15.75" customHeight="1">
      <c r="E683" s="4"/>
      <c r="F683" s="4"/>
      <c r="G683" s="104" t="s">
        <v>600</v>
      </c>
    </row>
    <row r="684" ht="15.75" customHeight="1">
      <c r="E684" s="4"/>
      <c r="F684" s="4"/>
      <c r="G684" s="104" t="s">
        <v>601</v>
      </c>
    </row>
    <row r="685" ht="15.75" customHeight="1">
      <c r="E685" s="4"/>
      <c r="F685" s="4"/>
      <c r="G685" s="104" t="s">
        <v>602</v>
      </c>
    </row>
    <row r="686" ht="15.75" customHeight="1">
      <c r="E686" s="4"/>
      <c r="F686" s="4"/>
      <c r="G686" s="104" t="s">
        <v>603</v>
      </c>
    </row>
    <row r="687" ht="15.75" customHeight="1">
      <c r="E687" s="4"/>
      <c r="F687" s="4"/>
      <c r="G687" s="104" t="s">
        <v>604</v>
      </c>
    </row>
    <row r="688" ht="15.75" customHeight="1">
      <c r="E688" s="4"/>
      <c r="F688" s="4"/>
      <c r="G688" s="104" t="s">
        <v>605</v>
      </c>
    </row>
    <row r="689" ht="15.75" customHeight="1">
      <c r="E689" s="4"/>
      <c r="F689" s="4"/>
      <c r="G689" s="104" t="s">
        <v>606</v>
      </c>
    </row>
    <row r="690" ht="15.75" customHeight="1">
      <c r="E690" s="4"/>
      <c r="F690" s="4"/>
      <c r="G690" s="104" t="s">
        <v>607</v>
      </c>
    </row>
    <row r="691" ht="15.75" customHeight="1">
      <c r="E691" s="4"/>
      <c r="F691" s="4"/>
      <c r="G691" s="104" t="s">
        <v>608</v>
      </c>
    </row>
    <row r="692" ht="15.75" customHeight="1">
      <c r="E692" s="4"/>
      <c r="F692" s="4"/>
      <c r="G692" s="104" t="s">
        <v>609</v>
      </c>
    </row>
    <row r="693" ht="15.75" customHeight="1">
      <c r="E693" s="4"/>
      <c r="F693" s="4"/>
      <c r="G693" s="104" t="s">
        <v>610</v>
      </c>
    </row>
    <row r="694" ht="15.75" customHeight="1">
      <c r="E694" s="4"/>
      <c r="F694" s="4"/>
      <c r="G694" s="104" t="s">
        <v>611</v>
      </c>
    </row>
    <row r="695" ht="15.75" customHeight="1">
      <c r="E695" s="4"/>
      <c r="F695" s="4"/>
      <c r="G695" s="104" t="s">
        <v>388</v>
      </c>
    </row>
    <row r="696" ht="15.75" customHeight="1">
      <c r="E696" s="4"/>
      <c r="F696" s="4"/>
      <c r="G696" s="104" t="s">
        <v>396</v>
      </c>
    </row>
    <row r="697" ht="15.75" customHeight="1">
      <c r="E697" s="4"/>
      <c r="F697" s="4"/>
      <c r="G697" s="104" t="s">
        <v>612</v>
      </c>
    </row>
    <row r="698" ht="15.75" customHeight="1">
      <c r="E698" s="4"/>
      <c r="F698" s="4"/>
      <c r="G698" s="104" t="s">
        <v>613</v>
      </c>
    </row>
    <row r="699" ht="15.75" customHeight="1">
      <c r="E699" s="4"/>
      <c r="F699" s="4"/>
      <c r="G699" s="104" t="s">
        <v>614</v>
      </c>
    </row>
    <row r="700" ht="15.75" customHeight="1">
      <c r="E700" s="4"/>
      <c r="F700" s="4"/>
      <c r="G700" s="104" t="s">
        <v>615</v>
      </c>
    </row>
    <row r="701" ht="15.75" customHeight="1">
      <c r="E701" s="4"/>
      <c r="F701" s="4"/>
      <c r="G701" s="104" t="s">
        <v>411</v>
      </c>
    </row>
    <row r="702" ht="15.75" customHeight="1">
      <c r="E702" s="4"/>
      <c r="F702" s="4"/>
      <c r="G702" s="104" t="s">
        <v>616</v>
      </c>
    </row>
    <row r="703" ht="15.75" customHeight="1">
      <c r="E703" s="4"/>
      <c r="F703" s="4"/>
      <c r="G703" s="104" t="s">
        <v>617</v>
      </c>
    </row>
    <row r="704" ht="15.75" customHeight="1">
      <c r="E704" s="4"/>
      <c r="F704" s="4"/>
      <c r="G704" s="104" t="s">
        <v>618</v>
      </c>
    </row>
    <row r="705" ht="15.75" customHeight="1">
      <c r="E705" s="4"/>
      <c r="F705" s="4"/>
      <c r="G705" s="104" t="s">
        <v>619</v>
      </c>
    </row>
    <row r="706" ht="15.75" customHeight="1">
      <c r="E706" s="4"/>
      <c r="F706" s="4"/>
      <c r="G706" s="104" t="s">
        <v>412</v>
      </c>
    </row>
    <row r="707" ht="15.75" customHeight="1">
      <c r="E707" s="4"/>
      <c r="F707" s="4"/>
      <c r="G707" s="104" t="s">
        <v>620</v>
      </c>
    </row>
    <row r="708" ht="15.75" customHeight="1">
      <c r="E708" s="4"/>
      <c r="F708" s="4"/>
      <c r="G708" s="104" t="s">
        <v>621</v>
      </c>
    </row>
    <row r="709" ht="15.75" customHeight="1">
      <c r="E709" s="4"/>
      <c r="F709" s="4"/>
      <c r="G709" s="104" t="s">
        <v>622</v>
      </c>
    </row>
    <row r="710" ht="15.75" customHeight="1">
      <c r="E710" s="4"/>
      <c r="F710" s="4"/>
      <c r="G710" s="104" t="s">
        <v>420</v>
      </c>
    </row>
    <row r="711" ht="15.75" customHeight="1">
      <c r="E711" s="4"/>
      <c r="F711" s="4"/>
      <c r="G711" s="104" t="s">
        <v>623</v>
      </c>
    </row>
    <row r="712" ht="15.75" customHeight="1">
      <c r="E712" s="4"/>
      <c r="F712" s="4"/>
      <c r="G712" s="104" t="s">
        <v>624</v>
      </c>
    </row>
    <row r="713" ht="15.75" customHeight="1">
      <c r="E713" s="4"/>
      <c r="F713" s="4"/>
      <c r="G713" s="104" t="s">
        <v>625</v>
      </c>
    </row>
    <row r="714" ht="15.75" customHeight="1">
      <c r="E714" s="4"/>
      <c r="F714" s="4"/>
      <c r="G714" s="104" t="s">
        <v>626</v>
      </c>
    </row>
    <row r="715" ht="15.75" customHeight="1">
      <c r="E715" s="4"/>
      <c r="F715" s="4"/>
      <c r="G715" s="104" t="s">
        <v>627</v>
      </c>
    </row>
    <row r="716" ht="15.75" customHeight="1">
      <c r="E716" s="4"/>
      <c r="F716" s="4"/>
      <c r="G716" s="104" t="s">
        <v>628</v>
      </c>
    </row>
    <row r="717" ht="15.75" customHeight="1">
      <c r="E717" s="4"/>
      <c r="F717" s="4"/>
      <c r="G717" s="104" t="s">
        <v>629</v>
      </c>
    </row>
    <row r="718" ht="15.75" customHeight="1">
      <c r="E718" s="4"/>
      <c r="F718" s="4"/>
      <c r="G718" s="104" t="s">
        <v>630</v>
      </c>
    </row>
    <row r="719" ht="15.75" customHeight="1">
      <c r="E719" s="4"/>
      <c r="F719" s="4"/>
      <c r="G719" s="104" t="s">
        <v>185</v>
      </c>
    </row>
    <row r="720" ht="15.75" customHeight="1">
      <c r="E720" s="4"/>
      <c r="F720" s="4"/>
      <c r="G720" s="104" t="s">
        <v>631</v>
      </c>
    </row>
    <row r="721" ht="15.75" customHeight="1">
      <c r="E721" s="4"/>
      <c r="F721" s="4"/>
      <c r="G721" s="104" t="s">
        <v>632</v>
      </c>
    </row>
    <row r="722" ht="15.75" customHeight="1">
      <c r="E722" s="4"/>
      <c r="F722" s="4"/>
      <c r="G722" s="104" t="s">
        <v>633</v>
      </c>
    </row>
    <row r="723" ht="15.75" customHeight="1">
      <c r="E723" s="4"/>
      <c r="F723" s="4"/>
      <c r="G723" s="104" t="s">
        <v>634</v>
      </c>
    </row>
    <row r="724" ht="15.75" customHeight="1">
      <c r="E724" s="4"/>
      <c r="F724" s="4"/>
      <c r="G724" s="104" t="s">
        <v>635</v>
      </c>
    </row>
    <row r="725" ht="15.75" customHeight="1">
      <c r="E725" s="4"/>
      <c r="F725" s="4"/>
      <c r="G725" s="104" t="s">
        <v>636</v>
      </c>
    </row>
    <row r="726" ht="15.75" customHeight="1">
      <c r="E726" s="4"/>
      <c r="F726" s="4"/>
      <c r="G726" s="104" t="s">
        <v>637</v>
      </c>
    </row>
    <row r="727" ht="15.75" customHeight="1">
      <c r="E727" s="4"/>
      <c r="F727" s="4"/>
      <c r="G727" s="104" t="s">
        <v>638</v>
      </c>
    </row>
    <row r="728" ht="15.75" customHeight="1">
      <c r="E728" s="4"/>
      <c r="F728" s="4"/>
      <c r="G728" s="104" t="s">
        <v>639</v>
      </c>
    </row>
    <row r="729" ht="15.75" customHeight="1">
      <c r="E729" s="4"/>
      <c r="F729" s="4"/>
      <c r="G729" s="104" t="s">
        <v>640</v>
      </c>
    </row>
    <row r="730" ht="15.75" customHeight="1">
      <c r="E730" s="4"/>
      <c r="F730" s="4"/>
      <c r="G730" s="104" t="s">
        <v>641</v>
      </c>
    </row>
    <row r="731" ht="15.75" customHeight="1">
      <c r="E731" s="4"/>
      <c r="F731" s="4"/>
      <c r="G731" s="104" t="s">
        <v>642</v>
      </c>
    </row>
    <row r="732" ht="15.75" customHeight="1">
      <c r="E732" s="4"/>
      <c r="F732" s="4"/>
      <c r="G732" s="104" t="s">
        <v>643</v>
      </c>
    </row>
    <row r="733" ht="15.75" customHeight="1">
      <c r="E733" s="4"/>
      <c r="F733" s="4"/>
      <c r="G733" s="104" t="s">
        <v>644</v>
      </c>
    </row>
    <row r="734" ht="15.75" customHeight="1">
      <c r="E734" s="4"/>
      <c r="F734" s="4"/>
      <c r="G734" s="104" t="s">
        <v>645</v>
      </c>
    </row>
    <row r="735" ht="15.75" customHeight="1">
      <c r="E735" s="4"/>
      <c r="F735" s="4"/>
      <c r="G735" s="104" t="s">
        <v>385</v>
      </c>
    </row>
    <row r="736" ht="15.75" customHeight="1">
      <c r="E736" s="4"/>
      <c r="F736" s="4"/>
      <c r="G736" s="104" t="s">
        <v>646</v>
      </c>
    </row>
    <row r="737" ht="15.75" customHeight="1">
      <c r="E737" s="4"/>
      <c r="F737" s="4"/>
      <c r="G737" s="104" t="s">
        <v>647</v>
      </c>
    </row>
    <row r="738" ht="15.75" customHeight="1">
      <c r="E738" s="4"/>
      <c r="F738" s="4"/>
      <c r="G738" s="104" t="s">
        <v>648</v>
      </c>
    </row>
    <row r="739" ht="15.75" customHeight="1">
      <c r="E739" s="4"/>
      <c r="F739" s="4"/>
      <c r="G739" s="104" t="s">
        <v>649</v>
      </c>
    </row>
    <row r="740" ht="15.75" customHeight="1">
      <c r="E740" s="4"/>
      <c r="F740" s="4"/>
      <c r="G740" s="104" t="s">
        <v>650</v>
      </c>
    </row>
    <row r="741" ht="15.75" customHeight="1">
      <c r="E741" s="4"/>
      <c r="F741" s="4"/>
      <c r="G741" s="104" t="s">
        <v>651</v>
      </c>
    </row>
    <row r="742" ht="15.75" customHeight="1">
      <c r="E742" s="4"/>
      <c r="F742" s="4"/>
      <c r="G742" s="104" t="s">
        <v>652</v>
      </c>
    </row>
    <row r="743" ht="15.75" customHeight="1">
      <c r="E743" s="4"/>
      <c r="F743" s="4"/>
      <c r="G743" s="104" t="s">
        <v>653</v>
      </c>
    </row>
    <row r="744" ht="15.75" customHeight="1">
      <c r="E744" s="4"/>
      <c r="F744" s="4"/>
      <c r="G744" s="104" t="s">
        <v>654</v>
      </c>
    </row>
    <row r="745" ht="15.75" customHeight="1">
      <c r="E745" s="4"/>
      <c r="F745" s="4"/>
      <c r="G745" s="104" t="s">
        <v>655</v>
      </c>
    </row>
    <row r="746" ht="15.75" customHeight="1">
      <c r="E746" s="4"/>
      <c r="F746" s="4"/>
      <c r="G746" s="104" t="s">
        <v>656</v>
      </c>
    </row>
    <row r="747" ht="15.75" customHeight="1">
      <c r="E747" s="4"/>
      <c r="F747" s="4"/>
      <c r="G747" s="104" t="s">
        <v>657</v>
      </c>
    </row>
    <row r="748" ht="15.75" customHeight="1">
      <c r="E748" s="4"/>
      <c r="F748" s="4"/>
      <c r="G748" s="104" t="s">
        <v>658</v>
      </c>
    </row>
    <row r="749" ht="15.75" customHeight="1">
      <c r="E749" s="4"/>
      <c r="F749" s="4"/>
      <c r="G749" s="104" t="s">
        <v>659</v>
      </c>
    </row>
    <row r="750" ht="15.75" customHeight="1">
      <c r="E750" s="4"/>
      <c r="F750" s="4"/>
      <c r="G750" s="104" t="s">
        <v>660</v>
      </c>
    </row>
    <row r="751" ht="15.75" customHeight="1">
      <c r="E751" s="4"/>
      <c r="F751" s="4"/>
      <c r="G751" s="104" t="s">
        <v>661</v>
      </c>
    </row>
    <row r="752" ht="15.75" customHeight="1">
      <c r="E752" s="4"/>
      <c r="F752" s="4"/>
      <c r="G752" s="104" t="s">
        <v>662</v>
      </c>
    </row>
    <row r="753" ht="15.75" customHeight="1">
      <c r="E753" s="4"/>
      <c r="F753" s="4"/>
      <c r="G753" s="104" t="s">
        <v>663</v>
      </c>
    </row>
    <row r="754" ht="15.75" customHeight="1">
      <c r="E754" s="4"/>
      <c r="F754" s="4"/>
      <c r="G754" s="104" t="s">
        <v>664</v>
      </c>
    </row>
    <row r="755" ht="15.75" customHeight="1">
      <c r="E755" s="4"/>
      <c r="F755" s="4"/>
      <c r="G755" s="104" t="s">
        <v>665</v>
      </c>
    </row>
    <row r="756" ht="15.75" customHeight="1">
      <c r="E756" s="4"/>
      <c r="F756" s="4"/>
      <c r="G756" s="104" t="s">
        <v>666</v>
      </c>
    </row>
    <row r="757" ht="15.75" customHeight="1">
      <c r="E757" s="4"/>
      <c r="F757" s="4"/>
      <c r="G757" s="104" t="s">
        <v>667</v>
      </c>
    </row>
    <row r="758" ht="15.75" customHeight="1">
      <c r="E758" s="4"/>
      <c r="F758" s="4"/>
      <c r="G758" s="104" t="s">
        <v>668</v>
      </c>
    </row>
    <row r="759" ht="15.75" customHeight="1">
      <c r="E759" s="4"/>
      <c r="F759" s="4"/>
      <c r="G759" s="104" t="s">
        <v>669</v>
      </c>
    </row>
    <row r="760" ht="15.75" customHeight="1">
      <c r="E760" s="4"/>
      <c r="F760" s="4"/>
      <c r="G760" s="104" t="s">
        <v>670</v>
      </c>
    </row>
    <row r="761" ht="15.75" customHeight="1">
      <c r="E761" s="4"/>
      <c r="F761" s="4"/>
      <c r="G761" s="104" t="s">
        <v>671</v>
      </c>
    </row>
    <row r="762" ht="15.75" customHeight="1">
      <c r="E762" s="4"/>
      <c r="F762" s="4"/>
      <c r="G762" s="104" t="s">
        <v>672</v>
      </c>
    </row>
    <row r="763" ht="15.75" customHeight="1">
      <c r="E763" s="4"/>
      <c r="F763" s="4"/>
      <c r="G763" s="104" t="s">
        <v>673</v>
      </c>
    </row>
    <row r="764" ht="15.75" customHeight="1">
      <c r="E764" s="4"/>
      <c r="F764" s="4"/>
      <c r="G764" s="104" t="s">
        <v>674</v>
      </c>
    </row>
    <row r="765" ht="15.75" customHeight="1">
      <c r="E765" s="4"/>
      <c r="F765" s="4"/>
      <c r="G765" s="104" t="s">
        <v>132</v>
      </c>
    </row>
    <row r="766" ht="15.75" customHeight="1">
      <c r="E766" s="4"/>
      <c r="F766" s="4"/>
      <c r="G766" s="104" t="s">
        <v>675</v>
      </c>
    </row>
    <row r="767" ht="15.75" customHeight="1">
      <c r="E767" s="4"/>
      <c r="F767" s="4"/>
      <c r="G767" s="104" t="s">
        <v>676</v>
      </c>
    </row>
    <row r="768" ht="15.75" customHeight="1">
      <c r="E768" s="4"/>
      <c r="F768" s="4"/>
      <c r="G768" s="104" t="s">
        <v>677</v>
      </c>
    </row>
    <row r="769" ht="15.75" customHeight="1">
      <c r="E769" s="4"/>
      <c r="F769" s="4"/>
      <c r="G769" s="104" t="s">
        <v>678</v>
      </c>
    </row>
    <row r="770" ht="15.75" customHeight="1">
      <c r="E770" s="4"/>
      <c r="F770" s="4"/>
      <c r="G770" s="104" t="s">
        <v>679</v>
      </c>
    </row>
    <row r="771" ht="15.75" customHeight="1">
      <c r="E771" s="4"/>
      <c r="F771" s="4"/>
      <c r="G771" s="104" t="s">
        <v>680</v>
      </c>
    </row>
    <row r="772" ht="15.75" customHeight="1">
      <c r="E772" s="4"/>
      <c r="F772" s="4"/>
      <c r="G772" s="104" t="s">
        <v>681</v>
      </c>
    </row>
    <row r="773" ht="15.75" customHeight="1">
      <c r="E773" s="4"/>
      <c r="F773" s="4"/>
      <c r="G773" s="104" t="s">
        <v>682</v>
      </c>
    </row>
    <row r="774" ht="15.75" customHeight="1">
      <c r="E774" s="4"/>
      <c r="F774" s="4"/>
      <c r="G774" s="104" t="s">
        <v>683</v>
      </c>
    </row>
    <row r="775" ht="15.75" customHeight="1">
      <c r="E775" s="4"/>
      <c r="F775" s="4"/>
      <c r="G775" s="104" t="s">
        <v>684</v>
      </c>
    </row>
    <row r="776" ht="15.75" customHeight="1">
      <c r="E776" s="4"/>
      <c r="F776" s="4"/>
      <c r="G776" s="104" t="s">
        <v>685</v>
      </c>
    </row>
    <row r="777" ht="15.75" customHeight="1">
      <c r="E777" s="4"/>
      <c r="F777" s="4"/>
      <c r="G777" s="104" t="s">
        <v>173</v>
      </c>
    </row>
    <row r="778" ht="15.75" customHeight="1">
      <c r="E778" s="4"/>
      <c r="F778" s="4"/>
      <c r="G778" s="104" t="s">
        <v>686</v>
      </c>
    </row>
    <row r="779" ht="15.75" customHeight="1">
      <c r="E779" s="4"/>
      <c r="F779" s="4"/>
      <c r="G779" s="104" t="s">
        <v>687</v>
      </c>
    </row>
    <row r="780" ht="15.75" customHeight="1">
      <c r="E780" s="4"/>
      <c r="F780" s="4"/>
      <c r="G780" s="104" t="s">
        <v>688</v>
      </c>
    </row>
    <row r="781" ht="15.75" customHeight="1">
      <c r="E781" s="4"/>
      <c r="F781" s="4"/>
      <c r="G781" s="104" t="s">
        <v>689</v>
      </c>
    </row>
    <row r="782" ht="15.75" customHeight="1">
      <c r="E782" s="4"/>
      <c r="F782" s="4"/>
      <c r="G782" s="104" t="s">
        <v>690</v>
      </c>
    </row>
    <row r="783" ht="15.75" customHeight="1">
      <c r="E783" s="4"/>
      <c r="F783" s="4"/>
      <c r="G783" s="104" t="s">
        <v>691</v>
      </c>
    </row>
    <row r="784" ht="15.75" customHeight="1">
      <c r="E784" s="4"/>
      <c r="F784" s="4"/>
      <c r="G784" s="104" t="s">
        <v>692</v>
      </c>
    </row>
    <row r="785" ht="15.75" customHeight="1">
      <c r="E785" s="4"/>
      <c r="F785" s="4"/>
      <c r="G785" s="104" t="s">
        <v>693</v>
      </c>
    </row>
    <row r="786" ht="15.75" customHeight="1">
      <c r="E786" s="4"/>
      <c r="F786" s="4"/>
      <c r="G786" s="104" t="s">
        <v>694</v>
      </c>
    </row>
    <row r="787" ht="15.75" customHeight="1">
      <c r="E787" s="4"/>
      <c r="F787" s="4"/>
      <c r="G787" s="104" t="s">
        <v>695</v>
      </c>
    </row>
    <row r="788" ht="15.75" customHeight="1">
      <c r="E788" s="4"/>
      <c r="F788" s="4"/>
      <c r="G788" s="104" t="s">
        <v>696</v>
      </c>
    </row>
    <row r="789" ht="15.75" customHeight="1">
      <c r="E789" s="4"/>
      <c r="F789" s="4"/>
      <c r="G789" s="104" t="s">
        <v>697</v>
      </c>
    </row>
    <row r="790" ht="15.75" customHeight="1">
      <c r="E790" s="4"/>
      <c r="F790" s="4"/>
      <c r="G790" s="104" t="s">
        <v>698</v>
      </c>
    </row>
    <row r="791" ht="15.75" customHeight="1">
      <c r="E791" s="4"/>
      <c r="F791" s="4"/>
      <c r="G791" s="104" t="s">
        <v>699</v>
      </c>
    </row>
    <row r="792" ht="15.75" customHeight="1">
      <c r="E792" s="4"/>
      <c r="F792" s="4"/>
      <c r="G792" s="104" t="s">
        <v>700</v>
      </c>
    </row>
    <row r="793" ht="15.75" customHeight="1">
      <c r="E793" s="4"/>
      <c r="F793" s="4"/>
      <c r="G793" s="104" t="s">
        <v>701</v>
      </c>
    </row>
    <row r="794" ht="15.75" customHeight="1">
      <c r="E794" s="4"/>
      <c r="F794" s="4"/>
      <c r="G794" s="104" t="s">
        <v>702</v>
      </c>
    </row>
    <row r="795" ht="15.75" customHeight="1">
      <c r="E795" s="4"/>
      <c r="F795" s="4"/>
      <c r="G795" s="104" t="s">
        <v>703</v>
      </c>
    </row>
    <row r="796" ht="15.75" customHeight="1">
      <c r="E796" s="4"/>
      <c r="F796" s="4"/>
      <c r="G796" s="104" t="s">
        <v>704</v>
      </c>
    </row>
    <row r="797" ht="15.75" customHeight="1">
      <c r="E797" s="4"/>
      <c r="F797" s="4"/>
      <c r="G797" s="104" t="s">
        <v>705</v>
      </c>
    </row>
    <row r="798" ht="15.75" customHeight="1">
      <c r="E798" s="4"/>
      <c r="F798" s="4"/>
      <c r="G798" s="104" t="s">
        <v>706</v>
      </c>
    </row>
    <row r="799" ht="15.75" customHeight="1">
      <c r="E799" s="4"/>
      <c r="F799" s="4"/>
      <c r="G799" s="104" t="s">
        <v>707</v>
      </c>
    </row>
    <row r="800" ht="15.75" customHeight="1">
      <c r="E800" s="4"/>
      <c r="F800" s="4"/>
      <c r="G800" s="104" t="s">
        <v>708</v>
      </c>
    </row>
    <row r="801" ht="15.75" customHeight="1">
      <c r="E801" s="4"/>
      <c r="F801" s="4"/>
      <c r="G801" s="104" t="s">
        <v>709</v>
      </c>
    </row>
    <row r="802" ht="15.75" customHeight="1">
      <c r="E802" s="4"/>
      <c r="F802" s="4"/>
      <c r="G802" s="104" t="s">
        <v>710</v>
      </c>
    </row>
    <row r="803" ht="15.75" customHeight="1">
      <c r="E803" s="4"/>
      <c r="F803" s="4"/>
      <c r="G803" s="104" t="s">
        <v>711</v>
      </c>
    </row>
    <row r="804" ht="15.75" customHeight="1">
      <c r="E804" s="4"/>
      <c r="F804" s="4"/>
      <c r="G804" s="104" t="s">
        <v>712</v>
      </c>
    </row>
    <row r="805" ht="15.75" customHeight="1">
      <c r="E805" s="4"/>
      <c r="F805" s="4"/>
      <c r="G805" s="104" t="s">
        <v>713</v>
      </c>
    </row>
    <row r="806" ht="15.75" customHeight="1">
      <c r="E806" s="4"/>
      <c r="F806" s="4"/>
      <c r="G806" s="104" t="s">
        <v>714</v>
      </c>
    </row>
    <row r="807" ht="15.75" customHeight="1">
      <c r="E807" s="4"/>
      <c r="F807" s="4"/>
      <c r="G807" s="104" t="s">
        <v>715</v>
      </c>
    </row>
    <row r="808" ht="15.75" customHeight="1">
      <c r="E808" s="4"/>
      <c r="F808" s="4"/>
      <c r="G808" s="104" t="s">
        <v>716</v>
      </c>
    </row>
    <row r="809" ht="15.75" customHeight="1">
      <c r="E809" s="4"/>
      <c r="F809" s="4"/>
      <c r="G809" s="104" t="s">
        <v>717</v>
      </c>
    </row>
    <row r="810" ht="15.75" customHeight="1">
      <c r="E810" s="4"/>
      <c r="F810" s="4"/>
      <c r="G810" s="104" t="s">
        <v>718</v>
      </c>
    </row>
    <row r="811" ht="15.75" customHeight="1">
      <c r="E811" s="4"/>
      <c r="F811" s="4"/>
      <c r="G811" s="104" t="s">
        <v>719</v>
      </c>
    </row>
    <row r="812" ht="15.75" customHeight="1">
      <c r="E812" s="4"/>
      <c r="F812" s="4"/>
      <c r="G812" s="104" t="s">
        <v>720</v>
      </c>
    </row>
    <row r="813" ht="15.75" customHeight="1">
      <c r="E813" s="4"/>
      <c r="F813" s="4"/>
      <c r="G813" s="104" t="s">
        <v>721</v>
      </c>
    </row>
    <row r="814" ht="15.75" customHeight="1">
      <c r="E814" s="4"/>
      <c r="F814" s="4"/>
      <c r="G814" s="104" t="s">
        <v>722</v>
      </c>
    </row>
    <row r="815" ht="15.75" customHeight="1">
      <c r="E815" s="4"/>
      <c r="F815" s="4"/>
      <c r="G815" s="104" t="s">
        <v>723</v>
      </c>
    </row>
    <row r="816" ht="15.75" customHeight="1">
      <c r="E816" s="4"/>
      <c r="F816" s="4"/>
      <c r="G816" s="104" t="s">
        <v>724</v>
      </c>
    </row>
    <row r="817" ht="15.75" customHeight="1">
      <c r="E817" s="4"/>
      <c r="F817" s="4"/>
      <c r="G817" s="104" t="s">
        <v>725</v>
      </c>
    </row>
    <row r="818" ht="15.75" customHeight="1">
      <c r="E818" s="4"/>
      <c r="F818" s="4"/>
      <c r="G818" s="104" t="s">
        <v>726</v>
      </c>
    </row>
    <row r="819" ht="15.75" customHeight="1">
      <c r="E819" s="4"/>
      <c r="F819" s="4"/>
      <c r="G819" s="104" t="s">
        <v>727</v>
      </c>
    </row>
    <row r="820" ht="15.75" customHeight="1">
      <c r="E820" s="4"/>
      <c r="F820" s="4"/>
      <c r="G820" s="104" t="s">
        <v>728</v>
      </c>
    </row>
    <row r="821" ht="15.75" customHeight="1">
      <c r="E821" s="4"/>
      <c r="F821" s="4"/>
      <c r="G821" s="104" t="s">
        <v>729</v>
      </c>
    </row>
    <row r="822" ht="15.75" customHeight="1">
      <c r="E822" s="4"/>
      <c r="F822" s="4"/>
      <c r="G822" s="104" t="s">
        <v>730</v>
      </c>
    </row>
    <row r="823" ht="15.75" customHeight="1">
      <c r="E823" s="4"/>
      <c r="F823" s="4"/>
      <c r="G823" s="104" t="s">
        <v>731</v>
      </c>
    </row>
    <row r="824" ht="15.75" customHeight="1">
      <c r="E824" s="4"/>
      <c r="F824" s="4"/>
      <c r="G824" s="104" t="s">
        <v>732</v>
      </c>
    </row>
    <row r="825" ht="15.75" customHeight="1">
      <c r="E825" s="4"/>
      <c r="F825" s="4"/>
      <c r="G825" s="104" t="s">
        <v>733</v>
      </c>
    </row>
    <row r="826" ht="15.75" customHeight="1">
      <c r="E826" s="4"/>
      <c r="F826" s="4"/>
      <c r="G826" s="104" t="s">
        <v>734</v>
      </c>
    </row>
    <row r="827" ht="15.75" customHeight="1">
      <c r="E827" s="4"/>
      <c r="F827" s="4"/>
      <c r="G827" s="104" t="s">
        <v>735</v>
      </c>
    </row>
    <row r="828" ht="15.75" customHeight="1">
      <c r="E828" s="4"/>
      <c r="F828" s="4"/>
      <c r="G828" s="104" t="s">
        <v>736</v>
      </c>
    </row>
    <row r="829" ht="15.75" customHeight="1">
      <c r="E829" s="4"/>
      <c r="F829" s="4"/>
      <c r="G829" s="104" t="s">
        <v>737</v>
      </c>
    </row>
    <row r="830" ht="15.75" customHeight="1">
      <c r="E830" s="4"/>
      <c r="F830" s="4"/>
      <c r="G830" s="104" t="s">
        <v>738</v>
      </c>
    </row>
    <row r="831" ht="15.75" customHeight="1">
      <c r="E831" s="4"/>
      <c r="F831" s="4"/>
      <c r="G831" s="104" t="s">
        <v>739</v>
      </c>
    </row>
    <row r="832" ht="15.75" customHeight="1">
      <c r="E832" s="4"/>
      <c r="F832" s="4"/>
      <c r="G832" s="104" t="s">
        <v>740</v>
      </c>
    </row>
    <row r="833" ht="15.75" customHeight="1">
      <c r="E833" s="4"/>
      <c r="F833" s="4"/>
      <c r="G833" s="104" t="s">
        <v>741</v>
      </c>
    </row>
    <row r="834" ht="15.75" customHeight="1">
      <c r="E834" s="4"/>
      <c r="F834" s="4"/>
      <c r="G834" s="104" t="s">
        <v>742</v>
      </c>
    </row>
    <row r="835" ht="15.75" customHeight="1">
      <c r="E835" s="4"/>
      <c r="F835" s="4"/>
      <c r="G835" s="104" t="s">
        <v>743</v>
      </c>
    </row>
    <row r="836" ht="15.75" customHeight="1">
      <c r="E836" s="4"/>
      <c r="F836" s="4"/>
      <c r="G836" s="104" t="s">
        <v>744</v>
      </c>
    </row>
    <row r="837" ht="15.75" customHeight="1">
      <c r="E837" s="4"/>
      <c r="F837" s="4"/>
      <c r="G837" s="104" t="s">
        <v>745</v>
      </c>
    </row>
    <row r="838" ht="15.75" customHeight="1">
      <c r="E838" s="4"/>
      <c r="F838" s="4"/>
      <c r="G838" s="104" t="s">
        <v>746</v>
      </c>
    </row>
    <row r="839" ht="15.75" customHeight="1">
      <c r="E839" s="4"/>
      <c r="F839" s="4"/>
      <c r="G839" s="104" t="s">
        <v>747</v>
      </c>
    </row>
    <row r="840" ht="15.75" customHeight="1">
      <c r="E840" s="4"/>
      <c r="F840" s="4"/>
      <c r="G840" s="104" t="s">
        <v>748</v>
      </c>
    </row>
    <row r="841" ht="15.75" customHeight="1">
      <c r="E841" s="4"/>
      <c r="F841" s="4"/>
      <c r="G841" s="104" t="s">
        <v>749</v>
      </c>
    </row>
    <row r="842" ht="15.75" customHeight="1">
      <c r="E842" s="4"/>
      <c r="F842" s="4"/>
      <c r="G842" s="104" t="s">
        <v>750</v>
      </c>
    </row>
    <row r="843" ht="15.75" customHeight="1">
      <c r="E843" s="4"/>
      <c r="F843" s="4"/>
      <c r="G843" s="104" t="s">
        <v>751</v>
      </c>
    </row>
    <row r="844" ht="15.75" customHeight="1">
      <c r="E844" s="4"/>
      <c r="F844" s="4"/>
      <c r="G844" s="104" t="s">
        <v>752</v>
      </c>
    </row>
    <row r="845" ht="15.75" customHeight="1">
      <c r="E845" s="4"/>
      <c r="F845" s="4"/>
      <c r="G845" s="104" t="s">
        <v>753</v>
      </c>
    </row>
    <row r="846" ht="15.75" customHeight="1">
      <c r="E846" s="4"/>
      <c r="F846" s="4"/>
      <c r="G846" s="104" t="s">
        <v>754</v>
      </c>
    </row>
    <row r="847" ht="15.75" customHeight="1">
      <c r="E847" s="4"/>
      <c r="F847" s="4"/>
      <c r="G847" s="104" t="s">
        <v>755</v>
      </c>
    </row>
    <row r="848" ht="15.75" customHeight="1">
      <c r="E848" s="4"/>
      <c r="F848" s="4"/>
      <c r="G848" s="104" t="s">
        <v>756</v>
      </c>
    </row>
    <row r="849" ht="15.75" customHeight="1">
      <c r="E849" s="4"/>
      <c r="F849" s="4"/>
      <c r="G849" s="104" t="s">
        <v>757</v>
      </c>
    </row>
    <row r="850" ht="15.75" customHeight="1">
      <c r="E850" s="4"/>
      <c r="F850" s="4"/>
      <c r="G850" s="104" t="s">
        <v>758</v>
      </c>
    </row>
    <row r="851" ht="15.75" customHeight="1">
      <c r="E851" s="4"/>
      <c r="F851" s="4"/>
      <c r="G851" s="104" t="s">
        <v>759</v>
      </c>
    </row>
    <row r="852" ht="15.75" customHeight="1">
      <c r="E852" s="4"/>
      <c r="F852" s="4"/>
      <c r="G852" s="104" t="s">
        <v>760</v>
      </c>
    </row>
    <row r="853" ht="15.75" customHeight="1">
      <c r="E853" s="4"/>
      <c r="F853" s="4"/>
      <c r="G853" s="104" t="s">
        <v>761</v>
      </c>
    </row>
    <row r="854" ht="15.75" customHeight="1">
      <c r="E854" s="4"/>
      <c r="F854" s="4"/>
      <c r="G854" s="104" t="s">
        <v>762</v>
      </c>
    </row>
    <row r="855" ht="15.75" customHeight="1">
      <c r="E855" s="4"/>
      <c r="F855" s="4"/>
      <c r="G855" s="104" t="s">
        <v>763</v>
      </c>
    </row>
    <row r="856" ht="15.75" customHeight="1">
      <c r="E856" s="4"/>
      <c r="F856" s="4"/>
      <c r="G856" s="104" t="s">
        <v>764</v>
      </c>
    </row>
    <row r="857" ht="15.75" customHeight="1">
      <c r="E857" s="4"/>
      <c r="F857" s="4"/>
      <c r="G857" s="104" t="s">
        <v>765</v>
      </c>
    </row>
    <row r="858" ht="15.75" customHeight="1">
      <c r="E858" s="4"/>
      <c r="F858" s="4"/>
      <c r="G858" s="104" t="s">
        <v>766</v>
      </c>
    </row>
    <row r="859" ht="15.75" customHeight="1">
      <c r="E859" s="4"/>
      <c r="F859" s="4"/>
      <c r="G859" s="104" t="s">
        <v>767</v>
      </c>
    </row>
    <row r="860" ht="15.75" customHeight="1">
      <c r="E860" s="4"/>
      <c r="F860" s="4"/>
      <c r="G860" s="104" t="s">
        <v>768</v>
      </c>
    </row>
    <row r="861" ht="15.75" customHeight="1">
      <c r="E861" s="4"/>
      <c r="F861" s="4"/>
      <c r="G861" s="104" t="s">
        <v>769</v>
      </c>
    </row>
    <row r="862" ht="15.75" customHeight="1">
      <c r="E862" s="4"/>
      <c r="F862" s="4"/>
      <c r="G862" s="104" t="s">
        <v>770</v>
      </c>
    </row>
    <row r="863" ht="15.75" customHeight="1">
      <c r="E863" s="4"/>
      <c r="F863" s="4"/>
      <c r="G863" s="104" t="s">
        <v>771</v>
      </c>
    </row>
    <row r="864" ht="15.75" customHeight="1">
      <c r="E864" s="4"/>
      <c r="F864" s="4"/>
      <c r="G864" s="104" t="s">
        <v>772</v>
      </c>
    </row>
    <row r="865" ht="15.75" customHeight="1">
      <c r="E865" s="4"/>
      <c r="F865" s="4"/>
      <c r="G865" s="104" t="s">
        <v>773</v>
      </c>
    </row>
    <row r="866" ht="15.75" customHeight="1">
      <c r="E866" s="4"/>
      <c r="F866" s="4"/>
      <c r="G866" s="104" t="s">
        <v>774</v>
      </c>
    </row>
    <row r="867" ht="15.75" customHeight="1">
      <c r="E867" s="4"/>
      <c r="F867" s="4"/>
      <c r="G867" s="104" t="s">
        <v>775</v>
      </c>
    </row>
    <row r="868" ht="15.75" customHeight="1">
      <c r="E868" s="4"/>
      <c r="F868" s="4"/>
      <c r="G868" s="104" t="s">
        <v>776</v>
      </c>
    </row>
    <row r="869" ht="15.75" customHeight="1">
      <c r="E869" s="4"/>
      <c r="F869" s="4"/>
      <c r="G869" s="104" t="s">
        <v>777</v>
      </c>
    </row>
    <row r="870" ht="15.75" customHeight="1">
      <c r="E870" s="4"/>
      <c r="F870" s="4"/>
      <c r="G870" s="104" t="s">
        <v>778</v>
      </c>
    </row>
    <row r="871" ht="15.75" customHeight="1">
      <c r="E871" s="4"/>
      <c r="F871" s="4"/>
      <c r="G871" s="104" t="s">
        <v>779</v>
      </c>
    </row>
    <row r="872" ht="15.75" customHeight="1">
      <c r="E872" s="4"/>
      <c r="F872" s="4"/>
      <c r="G872" s="104" t="s">
        <v>780</v>
      </c>
    </row>
    <row r="873" ht="15.75" customHeight="1">
      <c r="E873" s="4"/>
      <c r="F873" s="4"/>
      <c r="G873" s="104" t="s">
        <v>781</v>
      </c>
    </row>
    <row r="874" ht="15.75" customHeight="1">
      <c r="E874" s="4"/>
      <c r="F874" s="4"/>
      <c r="G874" s="104" t="s">
        <v>782</v>
      </c>
    </row>
    <row r="875" ht="15.75" customHeight="1">
      <c r="E875" s="4"/>
      <c r="F875" s="4"/>
      <c r="G875" s="104" t="s">
        <v>783</v>
      </c>
    </row>
    <row r="876" ht="15.75" customHeight="1">
      <c r="E876" s="4"/>
      <c r="F876" s="4"/>
      <c r="G876" s="104" t="s">
        <v>784</v>
      </c>
    </row>
    <row r="877" ht="15.75" customHeight="1">
      <c r="E877" s="4"/>
      <c r="F877" s="4"/>
      <c r="G877" s="104" t="s">
        <v>785</v>
      </c>
    </row>
    <row r="878" ht="15.75" customHeight="1">
      <c r="E878" s="4"/>
      <c r="F878" s="4"/>
      <c r="G878" s="104" t="s">
        <v>786</v>
      </c>
    </row>
    <row r="879" ht="15.75" customHeight="1">
      <c r="E879" s="4"/>
      <c r="F879" s="4"/>
      <c r="G879" s="104" t="s">
        <v>787</v>
      </c>
    </row>
    <row r="880" ht="15.75" customHeight="1">
      <c r="E880" s="4"/>
      <c r="F880" s="4"/>
      <c r="G880" s="104" t="s">
        <v>788</v>
      </c>
    </row>
    <row r="881" ht="15.75" customHeight="1">
      <c r="E881" s="4"/>
      <c r="F881" s="4"/>
      <c r="G881" s="104" t="s">
        <v>789</v>
      </c>
    </row>
    <row r="882" ht="15.75" customHeight="1">
      <c r="E882" s="4"/>
      <c r="F882" s="4"/>
      <c r="G882" s="104" t="s">
        <v>790</v>
      </c>
    </row>
    <row r="883" ht="15.75" customHeight="1">
      <c r="E883" s="4"/>
      <c r="F883" s="4"/>
      <c r="G883" s="104" t="s">
        <v>791</v>
      </c>
    </row>
    <row r="884" ht="15.75" customHeight="1">
      <c r="E884" s="4"/>
      <c r="F884" s="4"/>
      <c r="G884" s="104" t="s">
        <v>792</v>
      </c>
    </row>
    <row r="885" ht="15.75" customHeight="1">
      <c r="E885" s="4"/>
      <c r="F885" s="4"/>
      <c r="G885" s="104" t="s">
        <v>793</v>
      </c>
    </row>
    <row r="886" ht="15.75" customHeight="1">
      <c r="E886" s="4"/>
      <c r="F886" s="4"/>
      <c r="G886" s="104" t="s">
        <v>794</v>
      </c>
    </row>
    <row r="887" ht="15.75" customHeight="1">
      <c r="E887" s="4"/>
      <c r="F887" s="4"/>
      <c r="G887" s="104" t="s">
        <v>795</v>
      </c>
    </row>
    <row r="888" ht="15.75" customHeight="1">
      <c r="E888" s="4"/>
      <c r="F888" s="4"/>
      <c r="G888" s="104" t="s">
        <v>796</v>
      </c>
    </row>
    <row r="889" ht="15.75" customHeight="1">
      <c r="E889" s="4"/>
      <c r="F889" s="4"/>
      <c r="G889" s="104" t="s">
        <v>797</v>
      </c>
    </row>
    <row r="890" ht="15.75" customHeight="1">
      <c r="E890" s="4"/>
      <c r="F890" s="4"/>
      <c r="G890" s="104" t="s">
        <v>798</v>
      </c>
    </row>
    <row r="891" ht="15.75" customHeight="1">
      <c r="E891" s="4"/>
      <c r="F891" s="4"/>
      <c r="G891" s="104" t="s">
        <v>799</v>
      </c>
    </row>
    <row r="892" ht="15.75" customHeight="1">
      <c r="E892" s="4"/>
      <c r="F892" s="4"/>
      <c r="G892" s="104" t="s">
        <v>800</v>
      </c>
    </row>
    <row r="893" ht="15.75" customHeight="1">
      <c r="E893" s="4"/>
      <c r="F893" s="4"/>
      <c r="G893" s="104" t="s">
        <v>801</v>
      </c>
    </row>
    <row r="894" ht="15.75" customHeight="1">
      <c r="E894" s="4"/>
      <c r="F894" s="4"/>
      <c r="G894" s="104" t="s">
        <v>802</v>
      </c>
    </row>
    <row r="895" ht="15.75" customHeight="1">
      <c r="E895" s="4"/>
      <c r="F895" s="4"/>
      <c r="G895" s="104" t="s">
        <v>803</v>
      </c>
    </row>
    <row r="896" ht="15.75" customHeight="1">
      <c r="E896" s="4"/>
      <c r="F896" s="4"/>
      <c r="G896" s="104" t="s">
        <v>804</v>
      </c>
    </row>
    <row r="897" ht="15.75" customHeight="1">
      <c r="E897" s="4"/>
      <c r="F897" s="4"/>
      <c r="G897" s="104" t="s">
        <v>805</v>
      </c>
    </row>
    <row r="898" ht="15.75" customHeight="1">
      <c r="E898" s="4"/>
      <c r="F898" s="4"/>
      <c r="G898" s="104" t="s">
        <v>806</v>
      </c>
    </row>
    <row r="899" ht="15.75" customHeight="1">
      <c r="E899" s="4"/>
      <c r="F899" s="4"/>
      <c r="G899" s="104" t="s">
        <v>807</v>
      </c>
    </row>
    <row r="900" ht="15.75" customHeight="1">
      <c r="E900" s="4"/>
      <c r="F900" s="4"/>
      <c r="G900" s="104" t="s">
        <v>808</v>
      </c>
    </row>
    <row r="901" ht="15.75" customHeight="1">
      <c r="E901" s="4"/>
      <c r="F901" s="4"/>
      <c r="G901" s="104" t="s">
        <v>809</v>
      </c>
    </row>
    <row r="902" ht="15.75" customHeight="1">
      <c r="E902" s="4"/>
      <c r="F902" s="4"/>
      <c r="G902" s="104" t="s">
        <v>810</v>
      </c>
    </row>
    <row r="903" ht="15.75" customHeight="1">
      <c r="E903" s="4"/>
      <c r="F903" s="4"/>
      <c r="G903" s="104" t="s">
        <v>811</v>
      </c>
    </row>
    <row r="904" ht="15.75" customHeight="1">
      <c r="E904" s="4"/>
      <c r="F904" s="4"/>
      <c r="G904" s="104" t="s">
        <v>812</v>
      </c>
    </row>
    <row r="905" ht="15.75" customHeight="1">
      <c r="E905" s="4"/>
      <c r="F905" s="4"/>
      <c r="G905" s="104" t="s">
        <v>813</v>
      </c>
    </row>
    <row r="906" ht="15.75" customHeight="1">
      <c r="E906" s="4"/>
      <c r="F906" s="4"/>
      <c r="G906" s="104" t="s">
        <v>814</v>
      </c>
    </row>
    <row r="907" ht="15.75" customHeight="1">
      <c r="E907" s="4"/>
      <c r="F907" s="4"/>
      <c r="G907" s="104" t="s">
        <v>815</v>
      </c>
    </row>
    <row r="908" ht="15.75" customHeight="1">
      <c r="E908" s="4"/>
      <c r="F908" s="4"/>
      <c r="G908" s="104" t="s">
        <v>816</v>
      </c>
    </row>
    <row r="909" ht="15.75" customHeight="1">
      <c r="E909" s="4"/>
      <c r="F909" s="4"/>
      <c r="G909" s="104" t="s">
        <v>817</v>
      </c>
    </row>
    <row r="910" ht="15.75" customHeight="1">
      <c r="E910" s="4"/>
      <c r="F910" s="4"/>
      <c r="G910" s="104" t="s">
        <v>818</v>
      </c>
      <c r="L910" s="95" t="s">
        <v>819</v>
      </c>
    </row>
    <row r="911" ht="15.75" customHeight="1">
      <c r="E911" s="4"/>
      <c r="F911" s="4"/>
      <c r="G911" s="104" t="s">
        <v>820</v>
      </c>
      <c r="K911" s="95">
        <v>23419.0</v>
      </c>
      <c r="L911" s="95" t="s">
        <v>821</v>
      </c>
    </row>
    <row r="912" ht="15.75" customHeight="1">
      <c r="E912" s="4"/>
      <c r="F912" s="4"/>
      <c r="G912" s="104" t="s">
        <v>822</v>
      </c>
      <c r="K912" s="95" t="s">
        <v>823</v>
      </c>
      <c r="L912" s="95" t="s">
        <v>824</v>
      </c>
    </row>
    <row r="913" ht="15.75" customHeight="1">
      <c r="E913" s="4"/>
      <c r="F913" s="4"/>
      <c r="G913" s="104" t="s">
        <v>825</v>
      </c>
      <c r="K913" s="95">
        <v>547.0</v>
      </c>
      <c r="L913" s="95" t="s">
        <v>826</v>
      </c>
    </row>
    <row r="914" ht="15.75" customHeight="1">
      <c r="E914" s="4"/>
      <c r="F914" s="4"/>
      <c r="G914" s="104" t="s">
        <v>827</v>
      </c>
      <c r="K914" s="95">
        <v>202.0</v>
      </c>
      <c r="L914" s="95" t="s">
        <v>828</v>
      </c>
    </row>
    <row r="915" ht="15.75" customHeight="1">
      <c r="E915" s="4"/>
      <c r="F915" s="4"/>
      <c r="G915" s="104" t="s">
        <v>829</v>
      </c>
      <c r="K915" s="95">
        <v>27258.0</v>
      </c>
      <c r="L915" s="95" t="s">
        <v>830</v>
      </c>
    </row>
    <row r="916" ht="15.75" customHeight="1">
      <c r="E916" s="4"/>
      <c r="F916" s="4"/>
      <c r="G916" s="104" t="s">
        <v>831</v>
      </c>
      <c r="K916" s="95">
        <v>12564.0</v>
      </c>
      <c r="L916" s="95" t="s">
        <v>832</v>
      </c>
    </row>
    <row r="917" ht="15.75" customHeight="1">
      <c r="E917" s="4"/>
      <c r="F917" s="4"/>
      <c r="G917" s="104" t="s">
        <v>833</v>
      </c>
      <c r="K917" s="95">
        <v>12311.0</v>
      </c>
      <c r="L917" s="95" t="s">
        <v>834</v>
      </c>
    </row>
    <row r="918" ht="15.75" customHeight="1">
      <c r="E918" s="4"/>
      <c r="F918" s="4"/>
      <c r="G918" s="104" t="s">
        <v>835</v>
      </c>
      <c r="K918" s="95">
        <v>8274.0</v>
      </c>
      <c r="L918" s="95" t="s">
        <v>836</v>
      </c>
    </row>
    <row r="919" ht="15.75" customHeight="1">
      <c r="E919" s="4"/>
      <c r="F919" s="4"/>
      <c r="G919" s="104" t="s">
        <v>837</v>
      </c>
      <c r="L919" s="95" t="s">
        <v>819</v>
      </c>
    </row>
    <row r="920" ht="15.75" customHeight="1">
      <c r="E920" s="4"/>
      <c r="F920" s="4"/>
      <c r="G920" s="104" t="s">
        <v>838</v>
      </c>
      <c r="K920" s="95">
        <v>10179.0</v>
      </c>
      <c r="L920" s="95" t="s">
        <v>839</v>
      </c>
    </row>
    <row r="921" ht="15.75" customHeight="1">
      <c r="E921" s="4"/>
      <c r="F921" s="4"/>
      <c r="G921" s="104" t="s">
        <v>840</v>
      </c>
      <c r="K921" s="95">
        <v>29540.0</v>
      </c>
      <c r="L921" s="95" t="s">
        <v>841</v>
      </c>
    </row>
    <row r="922" ht="15.75" customHeight="1">
      <c r="E922" s="4"/>
      <c r="F922" s="4"/>
      <c r="G922" s="104" t="s">
        <v>842</v>
      </c>
    </row>
    <row r="923" ht="15.75" customHeight="1">
      <c r="E923" s="4"/>
      <c r="F923" s="4"/>
      <c r="G923" s="104" t="s">
        <v>843</v>
      </c>
    </row>
    <row r="924" ht="15.75" customHeight="1">
      <c r="E924" s="4"/>
      <c r="F924" s="4"/>
      <c r="G924" s="104" t="s">
        <v>844</v>
      </c>
    </row>
    <row r="925" ht="15.75" customHeight="1">
      <c r="E925" s="4"/>
      <c r="F925" s="4"/>
      <c r="G925" s="104" t="s">
        <v>845</v>
      </c>
    </row>
    <row r="926" ht="15.75" customHeight="1">
      <c r="E926" s="4"/>
      <c r="F926" s="4"/>
      <c r="G926" s="104" t="s">
        <v>846</v>
      </c>
    </row>
    <row r="927" ht="15.75" customHeight="1">
      <c r="E927" s="4"/>
      <c r="F927" s="4"/>
      <c r="G927" s="104" t="s">
        <v>847</v>
      </c>
    </row>
    <row r="928" ht="15.75" customHeight="1">
      <c r="E928" s="4"/>
      <c r="F928" s="4"/>
      <c r="G928" s="104" t="s">
        <v>848</v>
      </c>
    </row>
    <row r="929" ht="15.75" customHeight="1">
      <c r="E929" s="4"/>
      <c r="F929" s="4"/>
      <c r="G929" s="104" t="s">
        <v>849</v>
      </c>
    </row>
    <row r="930" ht="15.75" customHeight="1">
      <c r="E930" s="4"/>
      <c r="F930" s="4"/>
      <c r="G930" s="104" t="s">
        <v>850</v>
      </c>
    </row>
    <row r="931" ht="15.75" customHeight="1">
      <c r="E931" s="4"/>
      <c r="F931" s="4"/>
      <c r="G931" s="104" t="s">
        <v>851</v>
      </c>
    </row>
    <row r="932" ht="15.75" customHeight="1">
      <c r="E932" s="4"/>
      <c r="F932" s="4"/>
      <c r="G932" s="104" t="s">
        <v>852</v>
      </c>
    </row>
    <row r="933" ht="15.75" customHeight="1">
      <c r="E933" s="4"/>
      <c r="F933" s="4"/>
      <c r="G933" s="104" t="s">
        <v>853</v>
      </c>
    </row>
    <row r="934" ht="15.75" customHeight="1">
      <c r="E934" s="4"/>
      <c r="F934" s="4"/>
      <c r="G934" s="104" t="s">
        <v>854</v>
      </c>
    </row>
    <row r="935" ht="15.75" customHeight="1">
      <c r="E935" s="4"/>
      <c r="F935" s="4"/>
      <c r="G935" s="104" t="s">
        <v>855</v>
      </c>
    </row>
    <row r="936" ht="15.75" customHeight="1">
      <c r="E936" s="4"/>
      <c r="F936" s="4"/>
      <c r="G936" s="104" t="s">
        <v>856</v>
      </c>
    </row>
    <row r="937" ht="15.75" customHeight="1">
      <c r="E937" s="4"/>
      <c r="F937" s="4"/>
      <c r="G937" s="104" t="s">
        <v>857</v>
      </c>
    </row>
    <row r="938" ht="15.75" customHeight="1">
      <c r="E938" s="4"/>
      <c r="F938" s="4"/>
      <c r="G938" s="104" t="s">
        <v>858</v>
      </c>
    </row>
    <row r="939" ht="15.75" customHeight="1">
      <c r="E939" s="4"/>
      <c r="F939" s="4"/>
      <c r="G939" s="104" t="s">
        <v>859</v>
      </c>
    </row>
    <row r="940" ht="15.75" customHeight="1">
      <c r="E940" s="4"/>
      <c r="F940" s="4"/>
      <c r="G940" s="104" t="s">
        <v>860</v>
      </c>
    </row>
    <row r="941" ht="15.75" customHeight="1">
      <c r="E941" s="4"/>
      <c r="F941" s="4"/>
      <c r="G941" s="104" t="s">
        <v>861</v>
      </c>
    </row>
    <row r="942" ht="15.75" customHeight="1">
      <c r="E942" s="4"/>
      <c r="F942" s="4"/>
      <c r="G942" s="104" t="s">
        <v>862</v>
      </c>
    </row>
    <row r="943" ht="15.75" customHeight="1">
      <c r="E943" s="4"/>
      <c r="F943" s="4"/>
      <c r="G943" s="104" t="s">
        <v>863</v>
      </c>
    </row>
    <row r="944" ht="15.75" customHeight="1">
      <c r="E944" s="4"/>
      <c r="F944" s="4"/>
      <c r="G944" s="104" t="s">
        <v>864</v>
      </c>
    </row>
    <row r="945" ht="15.75" customHeight="1">
      <c r="E945" s="4"/>
      <c r="F945" s="4"/>
      <c r="G945" s="104" t="s">
        <v>865</v>
      </c>
    </row>
    <row r="946" ht="15.75" customHeight="1">
      <c r="E946" s="4"/>
      <c r="F946" s="4"/>
      <c r="G946" s="104" t="s">
        <v>866</v>
      </c>
    </row>
    <row r="947" ht="15.75" customHeight="1">
      <c r="E947" s="4"/>
      <c r="F947" s="4"/>
      <c r="G947" s="104" t="s">
        <v>867</v>
      </c>
    </row>
    <row r="948" ht="15.75" customHeight="1">
      <c r="E948" s="4"/>
      <c r="F948" s="4"/>
      <c r="G948" s="104" t="s">
        <v>868</v>
      </c>
    </row>
    <row r="949" ht="15.75" customHeight="1">
      <c r="E949" s="4"/>
      <c r="F949" s="4"/>
      <c r="G949" s="104" t="s">
        <v>869</v>
      </c>
    </row>
    <row r="950" ht="15.75" customHeight="1">
      <c r="E950" s="4"/>
      <c r="F950" s="4"/>
      <c r="G950" s="104" t="s">
        <v>870</v>
      </c>
    </row>
    <row r="951" ht="15.75" customHeight="1">
      <c r="E951" s="4"/>
      <c r="F951" s="4"/>
      <c r="G951" s="104" t="s">
        <v>871</v>
      </c>
    </row>
    <row r="952" ht="15.75" customHeight="1">
      <c r="E952" s="4"/>
      <c r="F952" s="4"/>
      <c r="G952" s="104" t="s">
        <v>872</v>
      </c>
    </row>
    <row r="953" ht="15.75" customHeight="1">
      <c r="E953" s="4"/>
      <c r="F953" s="4"/>
      <c r="G953" s="104" t="s">
        <v>873</v>
      </c>
    </row>
    <row r="954" ht="15.75" customHeight="1">
      <c r="E954" s="4"/>
      <c r="F954" s="4"/>
      <c r="G954" s="104" t="s">
        <v>874</v>
      </c>
    </row>
    <row r="955" ht="15.75" customHeight="1">
      <c r="E955" s="4"/>
      <c r="F955" s="4"/>
      <c r="G955" s="104" t="s">
        <v>875</v>
      </c>
    </row>
    <row r="956" ht="15.75" customHeight="1">
      <c r="E956" s="4"/>
      <c r="F956" s="4"/>
      <c r="G956" s="104" t="s">
        <v>876</v>
      </c>
    </row>
    <row r="957" ht="15.75" customHeight="1">
      <c r="E957" s="4"/>
      <c r="F957" s="4"/>
      <c r="G957" s="104" t="s">
        <v>877</v>
      </c>
    </row>
    <row r="958" ht="15.75" customHeight="1">
      <c r="E958" s="4"/>
      <c r="F958" s="4"/>
      <c r="G958" s="104" t="s">
        <v>878</v>
      </c>
    </row>
    <row r="959" ht="15.75" customHeight="1">
      <c r="E959" s="4"/>
      <c r="F959" s="4"/>
      <c r="G959" s="104" t="s">
        <v>879</v>
      </c>
    </row>
    <row r="960" ht="15.75" customHeight="1">
      <c r="E960" s="4"/>
      <c r="F960" s="4"/>
      <c r="G960" s="104" t="s">
        <v>880</v>
      </c>
    </row>
    <row r="961" ht="15.75" customHeight="1">
      <c r="E961" s="4"/>
      <c r="F961" s="4"/>
      <c r="G961" s="104" t="s">
        <v>881</v>
      </c>
    </row>
    <row r="962" ht="15.75" customHeight="1">
      <c r="E962" s="4"/>
      <c r="F962" s="4"/>
      <c r="G962" s="104" t="s">
        <v>882</v>
      </c>
    </row>
    <row r="963" ht="15.75" customHeight="1">
      <c r="E963" s="4"/>
      <c r="F963" s="4"/>
      <c r="G963" s="104" t="s">
        <v>883</v>
      </c>
    </row>
    <row r="964" ht="15.75" customHeight="1">
      <c r="E964" s="4"/>
      <c r="F964" s="4"/>
      <c r="G964" s="104" t="s">
        <v>884</v>
      </c>
    </row>
    <row r="965" ht="15.75" customHeight="1">
      <c r="E965" s="4"/>
      <c r="F965" s="4"/>
      <c r="G965" s="104" t="s">
        <v>885</v>
      </c>
    </row>
    <row r="966" ht="15.75" customHeight="1">
      <c r="E966" s="4"/>
      <c r="F966" s="4"/>
      <c r="G966" s="104" t="s">
        <v>886</v>
      </c>
    </row>
    <row r="967" ht="15.75" customHeight="1">
      <c r="E967" s="4"/>
      <c r="F967" s="4"/>
      <c r="G967" s="104" t="s">
        <v>887</v>
      </c>
    </row>
    <row r="968" ht="15.75" customHeight="1">
      <c r="E968" s="4"/>
      <c r="F968" s="4"/>
      <c r="G968" s="104" t="s">
        <v>888</v>
      </c>
    </row>
    <row r="969" ht="15.75" customHeight="1">
      <c r="E969" s="4"/>
      <c r="F969" s="4"/>
      <c r="G969" s="104" t="s">
        <v>889</v>
      </c>
    </row>
    <row r="970" ht="15.75" customHeight="1">
      <c r="E970" s="4"/>
      <c r="F970" s="4"/>
      <c r="G970" s="104" t="s">
        <v>890</v>
      </c>
    </row>
    <row r="971" ht="15.75" customHeight="1">
      <c r="E971" s="4"/>
      <c r="F971" s="4"/>
      <c r="G971" s="104" t="s">
        <v>891</v>
      </c>
    </row>
    <row r="972" ht="15.75" customHeight="1">
      <c r="E972" s="4"/>
      <c r="F972" s="4"/>
      <c r="G972" s="104" t="s">
        <v>892</v>
      </c>
    </row>
    <row r="973" ht="15.75" customHeight="1">
      <c r="E973" s="4"/>
      <c r="F973" s="4"/>
      <c r="G973" s="104" t="s">
        <v>893</v>
      </c>
    </row>
    <row r="974" ht="15.75" customHeight="1">
      <c r="E974" s="4"/>
      <c r="F974" s="4"/>
      <c r="G974" s="104" t="s">
        <v>894</v>
      </c>
    </row>
    <row r="975" ht="15.75" customHeight="1">
      <c r="E975" s="4"/>
      <c r="F975" s="4"/>
      <c r="G975" s="104" t="s">
        <v>895</v>
      </c>
    </row>
    <row r="976" ht="15.75" customHeight="1">
      <c r="E976" s="4"/>
      <c r="F976" s="4"/>
      <c r="G976" s="104" t="s">
        <v>896</v>
      </c>
    </row>
    <row r="977" ht="15.75" customHeight="1">
      <c r="E977" s="4"/>
      <c r="F977" s="4"/>
      <c r="G977" s="104" t="s">
        <v>897</v>
      </c>
    </row>
    <row r="978" ht="15.75" customHeight="1">
      <c r="E978" s="4"/>
      <c r="F978" s="4"/>
      <c r="G978" s="104" t="s">
        <v>898</v>
      </c>
    </row>
    <row r="979" ht="15.75" customHeight="1">
      <c r="E979" s="4"/>
      <c r="F979" s="4"/>
      <c r="G979" s="104" t="s">
        <v>899</v>
      </c>
    </row>
    <row r="980" ht="15.75" customHeight="1">
      <c r="E980" s="4"/>
      <c r="F980" s="4"/>
      <c r="G980" s="104" t="s">
        <v>900</v>
      </c>
    </row>
    <row r="981" ht="15.75" customHeight="1">
      <c r="E981" s="4"/>
      <c r="F981" s="4"/>
      <c r="G981" s="104" t="s">
        <v>901</v>
      </c>
    </row>
    <row r="982" ht="15.75" customHeight="1">
      <c r="E982" s="4"/>
      <c r="F982" s="4"/>
      <c r="G982" s="104" t="s">
        <v>902</v>
      </c>
      <c r="J982" s="105"/>
    </row>
    <row r="983" ht="15.75" customHeight="1">
      <c r="E983" s="4"/>
      <c r="F983" s="4"/>
      <c r="G983" s="104" t="s">
        <v>903</v>
      </c>
    </row>
    <row r="984" ht="15.75" customHeight="1">
      <c r="E984" s="4"/>
      <c r="F984" s="4"/>
      <c r="G984" s="104" t="s">
        <v>904</v>
      </c>
    </row>
    <row r="985" ht="15.75" customHeight="1">
      <c r="E985" s="4"/>
      <c r="F985" s="4"/>
      <c r="G985" s="104" t="s">
        <v>905</v>
      </c>
    </row>
    <row r="986" ht="15.75" customHeight="1">
      <c r="E986" s="4"/>
      <c r="F986" s="4"/>
      <c r="G986" s="104" t="s">
        <v>906</v>
      </c>
    </row>
    <row r="987" ht="15.75" customHeight="1">
      <c r="E987" s="4"/>
      <c r="F987" s="4"/>
      <c r="G987" s="104" t="s">
        <v>907</v>
      </c>
    </row>
    <row r="988" ht="15.75" customHeight="1">
      <c r="E988" s="4"/>
      <c r="F988" s="4"/>
      <c r="G988" s="104" t="s">
        <v>908</v>
      </c>
    </row>
    <row r="989" ht="15.75" customHeight="1">
      <c r="E989" s="4"/>
      <c r="F989" s="4"/>
      <c r="G989" s="104" t="s">
        <v>909</v>
      </c>
    </row>
    <row r="990" ht="15.75" customHeight="1">
      <c r="E990" s="4"/>
      <c r="F990" s="4"/>
      <c r="G990" s="104" t="s">
        <v>910</v>
      </c>
    </row>
    <row r="991" ht="15.75" customHeight="1">
      <c r="E991" s="4"/>
      <c r="F991" s="4"/>
      <c r="G991" s="104" t="s">
        <v>911</v>
      </c>
    </row>
    <row r="992" ht="15.75" customHeight="1">
      <c r="E992" s="4"/>
      <c r="F992" s="4"/>
      <c r="G992" s="104" t="s">
        <v>912</v>
      </c>
    </row>
    <row r="993" ht="15.75" customHeight="1">
      <c r="E993" s="4"/>
      <c r="F993" s="4"/>
      <c r="G993" s="104" t="s">
        <v>913</v>
      </c>
    </row>
    <row r="994" ht="15.75" customHeight="1">
      <c r="E994" s="4"/>
      <c r="F994" s="4"/>
      <c r="G994" s="104" t="s">
        <v>914</v>
      </c>
    </row>
    <row r="995" ht="15.75" customHeight="1">
      <c r="E995" s="4"/>
      <c r="F995" s="4"/>
      <c r="G995" s="104" t="s">
        <v>915</v>
      </c>
    </row>
    <row r="996" ht="15.75" customHeight="1">
      <c r="E996" s="4"/>
      <c r="F996" s="4"/>
      <c r="G996" s="104" t="s">
        <v>916</v>
      </c>
    </row>
    <row r="997" ht="15.75" customHeight="1">
      <c r="E997" s="4"/>
      <c r="F997" s="4"/>
      <c r="G997" s="104" t="s">
        <v>917</v>
      </c>
    </row>
    <row r="998" ht="15.75" customHeight="1">
      <c r="E998" s="4"/>
      <c r="F998" s="4"/>
      <c r="G998" s="104" t="s">
        <v>918</v>
      </c>
    </row>
    <row r="999" ht="15.75" customHeight="1">
      <c r="E999" s="4"/>
      <c r="F999" s="4"/>
      <c r="G999" s="104" t="s">
        <v>919</v>
      </c>
    </row>
    <row r="1000" ht="15.75" customHeight="1">
      <c r="E1000" s="4"/>
      <c r="F1000" s="4"/>
      <c r="G1000" s="104" t="s">
        <v>920</v>
      </c>
    </row>
    <row r="1001" ht="15.75" customHeight="1">
      <c r="E1001" s="4"/>
      <c r="F1001" s="4"/>
      <c r="G1001" s="104" t="s">
        <v>921</v>
      </c>
    </row>
    <row r="1002" ht="15.75" customHeight="1">
      <c r="E1002" s="4"/>
      <c r="F1002" s="4"/>
      <c r="G1002" s="104" t="s">
        <v>922</v>
      </c>
    </row>
    <row r="1003" ht="15.75" customHeight="1">
      <c r="E1003" s="4"/>
      <c r="F1003" s="4"/>
      <c r="G1003" s="104" t="s">
        <v>923</v>
      </c>
    </row>
    <row r="1004" ht="15.75" customHeight="1">
      <c r="E1004" s="4"/>
      <c r="F1004" s="4"/>
      <c r="G1004" s="104" t="s">
        <v>924</v>
      </c>
    </row>
    <row r="1005" ht="15.75" customHeight="1">
      <c r="E1005" s="4"/>
      <c r="F1005" s="4"/>
      <c r="G1005" s="104" t="s">
        <v>925</v>
      </c>
    </row>
    <row r="1006" ht="15.75" customHeight="1">
      <c r="E1006" s="4"/>
      <c r="F1006" s="4"/>
      <c r="G1006" s="104" t="s">
        <v>926</v>
      </c>
    </row>
    <row r="1007" ht="15.75" customHeight="1">
      <c r="E1007" s="4"/>
      <c r="F1007" s="4"/>
      <c r="G1007" s="104" t="s">
        <v>927</v>
      </c>
    </row>
    <row r="1008" ht="15.75" customHeight="1">
      <c r="E1008" s="4"/>
      <c r="F1008" s="4"/>
      <c r="G1008" s="104" t="s">
        <v>928</v>
      </c>
    </row>
    <row r="1009" ht="15.75" customHeight="1">
      <c r="E1009" s="4"/>
      <c r="F1009" s="4"/>
      <c r="G1009" s="104" t="s">
        <v>929</v>
      </c>
    </row>
    <row r="1010" ht="15.75" customHeight="1">
      <c r="E1010" s="4"/>
      <c r="F1010" s="4"/>
      <c r="G1010" s="104" t="s">
        <v>930</v>
      </c>
    </row>
    <row r="1011" ht="15.75" customHeight="1">
      <c r="E1011" s="4"/>
      <c r="F1011" s="4"/>
      <c r="G1011" s="104" t="s">
        <v>931</v>
      </c>
    </row>
    <row r="1012" ht="15.75" customHeight="1">
      <c r="E1012" s="4"/>
      <c r="F1012" s="4"/>
      <c r="G1012" s="104" t="s">
        <v>932</v>
      </c>
    </row>
    <row r="1013" ht="15.75" customHeight="1">
      <c r="E1013" s="4"/>
      <c r="F1013" s="4"/>
      <c r="G1013" s="104" t="s">
        <v>933</v>
      </c>
    </row>
    <row r="1014" ht="15.75" customHeight="1">
      <c r="E1014" s="4"/>
      <c r="F1014" s="4"/>
      <c r="G1014" s="104" t="s">
        <v>934</v>
      </c>
    </row>
    <row r="1015" ht="15.75" customHeight="1">
      <c r="E1015" s="4"/>
      <c r="F1015" s="4"/>
      <c r="G1015" s="104" t="s">
        <v>935</v>
      </c>
    </row>
    <row r="1016" ht="15.75" customHeight="1">
      <c r="E1016" s="4"/>
      <c r="F1016" s="4"/>
      <c r="G1016" s="104" t="s">
        <v>936</v>
      </c>
    </row>
    <row r="1017" ht="15.75" customHeight="1">
      <c r="E1017" s="4"/>
      <c r="F1017" s="4"/>
      <c r="G1017" s="104" t="s">
        <v>937</v>
      </c>
    </row>
    <row r="1018" ht="15.75" customHeight="1">
      <c r="E1018" s="4"/>
      <c r="F1018" s="4"/>
      <c r="G1018" s="104" t="s">
        <v>938</v>
      </c>
    </row>
    <row r="1019" ht="15.75" customHeight="1">
      <c r="E1019" s="4"/>
      <c r="F1019" s="4"/>
      <c r="G1019" s="104" t="s">
        <v>939</v>
      </c>
    </row>
    <row r="1020" ht="15.75" customHeight="1">
      <c r="E1020" s="4"/>
      <c r="F1020" s="4"/>
      <c r="G1020" s="104" t="s">
        <v>940</v>
      </c>
    </row>
    <row r="1021" ht="15.75" customHeight="1">
      <c r="E1021" s="4"/>
      <c r="F1021" s="4"/>
      <c r="G1021" s="104" t="s">
        <v>941</v>
      </c>
    </row>
    <row r="1022" ht="15.75" customHeight="1">
      <c r="E1022" s="4"/>
      <c r="F1022" s="4"/>
      <c r="G1022" s="104" t="s">
        <v>942</v>
      </c>
    </row>
    <row r="1023" ht="15.75" customHeight="1">
      <c r="E1023" s="4"/>
      <c r="F1023" s="4"/>
      <c r="G1023" s="104" t="s">
        <v>943</v>
      </c>
    </row>
    <row r="1024" ht="15.75" customHeight="1">
      <c r="E1024" s="4"/>
      <c r="F1024" s="4"/>
      <c r="G1024" s="104" t="s">
        <v>944</v>
      </c>
    </row>
    <row r="1025" ht="15.75" customHeight="1">
      <c r="E1025" s="4"/>
      <c r="F1025" s="4"/>
      <c r="G1025" s="104" t="s">
        <v>945</v>
      </c>
    </row>
    <row r="1026" ht="15.75" customHeight="1">
      <c r="E1026" s="4"/>
      <c r="F1026" s="4"/>
      <c r="G1026" s="104" t="s">
        <v>946</v>
      </c>
    </row>
    <row r="1027" ht="15.75" customHeight="1">
      <c r="E1027" s="4"/>
      <c r="F1027" s="4"/>
      <c r="G1027" s="104" t="s">
        <v>947</v>
      </c>
    </row>
    <row r="1028" ht="15.75" customHeight="1">
      <c r="E1028" s="4"/>
      <c r="F1028" s="4"/>
      <c r="G1028" s="104" t="s">
        <v>948</v>
      </c>
    </row>
    <row r="1029" ht="15.75" customHeight="1">
      <c r="E1029" s="4"/>
      <c r="F1029" s="4"/>
      <c r="G1029" s="104" t="s">
        <v>949</v>
      </c>
    </row>
    <row r="1030" ht="15.75" customHeight="1">
      <c r="E1030" s="4"/>
      <c r="F1030" s="4"/>
      <c r="G1030" s="104" t="s">
        <v>950</v>
      </c>
    </row>
    <row r="1031" ht="15.75" customHeight="1">
      <c r="E1031" s="4"/>
      <c r="F1031" s="4"/>
      <c r="G1031" s="104" t="s">
        <v>951</v>
      </c>
    </row>
    <row r="1032" ht="15.75" customHeight="1">
      <c r="E1032" s="4"/>
      <c r="F1032" s="4"/>
      <c r="G1032" s="104" t="s">
        <v>952</v>
      </c>
    </row>
    <row r="1033" ht="15.75" customHeight="1">
      <c r="E1033" s="4"/>
      <c r="F1033" s="4"/>
      <c r="G1033" s="104" t="s">
        <v>953</v>
      </c>
    </row>
    <row r="1034" ht="15.75" customHeight="1">
      <c r="E1034" s="4"/>
      <c r="F1034" s="4"/>
      <c r="G1034" s="104" t="s">
        <v>954</v>
      </c>
    </row>
    <row r="1035" ht="15.75" customHeight="1">
      <c r="E1035" s="4"/>
      <c r="F1035" s="4"/>
      <c r="G1035" s="104" t="s">
        <v>955</v>
      </c>
    </row>
    <row r="1036" ht="15.75" customHeight="1">
      <c r="E1036" s="4"/>
      <c r="F1036" s="4"/>
      <c r="G1036" s="104" t="s">
        <v>956</v>
      </c>
    </row>
    <row r="1037" ht="15.75" customHeight="1">
      <c r="E1037" s="4"/>
      <c r="F1037" s="4"/>
      <c r="G1037" s="104" t="s">
        <v>957</v>
      </c>
    </row>
    <row r="1038" ht="15.75" customHeight="1">
      <c r="E1038" s="4"/>
      <c r="F1038" s="4"/>
      <c r="G1038" s="104" t="s">
        <v>958</v>
      </c>
    </row>
    <row r="1039" ht="15.75" customHeight="1">
      <c r="E1039" s="4"/>
      <c r="F1039" s="4"/>
      <c r="G1039" s="104" t="s">
        <v>959</v>
      </c>
    </row>
    <row r="1040" ht="15.75" customHeight="1">
      <c r="E1040" s="4"/>
      <c r="F1040" s="4"/>
      <c r="G1040" s="104" t="s">
        <v>960</v>
      </c>
    </row>
    <row r="1041" ht="15.75" customHeight="1">
      <c r="E1041" s="4"/>
      <c r="F1041" s="4"/>
      <c r="G1041" s="104" t="s">
        <v>961</v>
      </c>
    </row>
    <row r="1042" ht="15.75" customHeight="1">
      <c r="E1042" s="4"/>
      <c r="F1042" s="4"/>
      <c r="G1042" s="104" t="s">
        <v>962</v>
      </c>
    </row>
    <row r="1043" ht="15.75" customHeight="1">
      <c r="E1043" s="4"/>
      <c r="F1043" s="4"/>
      <c r="G1043" s="104" t="s">
        <v>963</v>
      </c>
    </row>
    <row r="1044" ht="15.75" customHeight="1">
      <c r="E1044" s="4"/>
      <c r="F1044" s="4"/>
      <c r="G1044" s="104" t="s">
        <v>964</v>
      </c>
    </row>
    <row r="1045" ht="15.75" customHeight="1">
      <c r="E1045" s="4"/>
      <c r="F1045" s="4"/>
      <c r="G1045" s="104" t="s">
        <v>965</v>
      </c>
    </row>
    <row r="1046" ht="15.75" customHeight="1">
      <c r="E1046" s="4"/>
      <c r="F1046" s="4"/>
      <c r="G1046" s="104" t="s">
        <v>966</v>
      </c>
    </row>
    <row r="1047" ht="15.75" customHeight="1">
      <c r="E1047" s="4"/>
      <c r="F1047" s="4"/>
      <c r="G1047" s="104" t="s">
        <v>967</v>
      </c>
    </row>
    <row r="1048" ht="15.75" customHeight="1">
      <c r="E1048" s="4"/>
      <c r="F1048" s="4"/>
      <c r="G1048" s="104" t="s">
        <v>968</v>
      </c>
    </row>
    <row r="1049" ht="15.75" customHeight="1">
      <c r="E1049" s="4"/>
      <c r="F1049" s="4"/>
      <c r="G1049" s="104" t="s">
        <v>969</v>
      </c>
    </row>
    <row r="1050" ht="15.75" customHeight="1">
      <c r="E1050" s="4"/>
      <c r="F1050" s="4"/>
      <c r="G1050" s="104" t="s">
        <v>970</v>
      </c>
    </row>
    <row r="1051" ht="15.75" customHeight="1">
      <c r="E1051" s="4"/>
      <c r="F1051" s="4"/>
      <c r="G1051" s="104" t="s">
        <v>971</v>
      </c>
    </row>
    <row r="1052" ht="15.75" customHeight="1">
      <c r="E1052" s="4"/>
      <c r="F1052" s="4"/>
      <c r="G1052" s="104" t="s">
        <v>972</v>
      </c>
    </row>
    <row r="1053" ht="15.75" customHeight="1">
      <c r="E1053" s="4"/>
      <c r="F1053" s="4"/>
      <c r="G1053" s="104" t="s">
        <v>973</v>
      </c>
    </row>
    <row r="1054" ht="15.75" customHeight="1">
      <c r="E1054" s="4"/>
      <c r="F1054" s="4"/>
      <c r="G1054" s="104" t="s">
        <v>974</v>
      </c>
    </row>
    <row r="1055" ht="15.75" customHeight="1">
      <c r="E1055" s="4"/>
      <c r="F1055" s="4"/>
      <c r="G1055" s="104" t="s">
        <v>975</v>
      </c>
    </row>
    <row r="1056" ht="15.75" customHeight="1">
      <c r="E1056" s="4"/>
      <c r="F1056" s="4"/>
      <c r="G1056" s="104" t="s">
        <v>976</v>
      </c>
    </row>
    <row r="1057" ht="15.75" customHeight="1">
      <c r="E1057" s="4"/>
      <c r="F1057" s="4"/>
      <c r="G1057" s="104" t="s">
        <v>977</v>
      </c>
    </row>
    <row r="1058" ht="15.75" customHeight="1">
      <c r="E1058" s="4"/>
      <c r="F1058" s="4"/>
      <c r="G1058" s="104" t="s">
        <v>978</v>
      </c>
    </row>
    <row r="1059" ht="15.75" customHeight="1">
      <c r="E1059" s="4"/>
      <c r="F1059" s="4"/>
      <c r="G1059" s="104" t="s">
        <v>979</v>
      </c>
    </row>
    <row r="1060" ht="15.75" customHeight="1">
      <c r="E1060" s="4"/>
      <c r="F1060" s="4"/>
      <c r="G1060" s="104" t="s">
        <v>980</v>
      </c>
    </row>
    <row r="1061" ht="15.75" customHeight="1">
      <c r="E1061" s="4"/>
      <c r="F1061" s="4"/>
      <c r="G1061" s="104" t="s">
        <v>981</v>
      </c>
    </row>
    <row r="1062" ht="15.75" customHeight="1">
      <c r="E1062" s="4"/>
      <c r="F1062" s="4"/>
      <c r="G1062" s="104" t="s">
        <v>982</v>
      </c>
    </row>
    <row r="1063" ht="15.75" customHeight="1">
      <c r="E1063" s="4"/>
      <c r="F1063" s="4"/>
      <c r="G1063" s="104" t="s">
        <v>409</v>
      </c>
    </row>
    <row r="1064" ht="15.75" customHeight="1">
      <c r="E1064" s="4"/>
      <c r="F1064" s="4"/>
      <c r="G1064" s="104" t="s">
        <v>983</v>
      </c>
    </row>
    <row r="1065" ht="15.75" customHeight="1">
      <c r="E1065" s="4"/>
      <c r="F1065" s="4"/>
      <c r="G1065" s="104" t="s">
        <v>984</v>
      </c>
    </row>
    <row r="1066" ht="15.75" customHeight="1">
      <c r="E1066" s="4"/>
      <c r="F1066" s="4"/>
      <c r="G1066" s="104" t="s">
        <v>985</v>
      </c>
    </row>
    <row r="1067" ht="15.75" customHeight="1">
      <c r="E1067" s="4"/>
      <c r="F1067" s="4"/>
      <c r="G1067" s="104" t="s">
        <v>986</v>
      </c>
    </row>
    <row r="1068" ht="15.75" customHeight="1">
      <c r="E1068" s="4"/>
      <c r="F1068" s="4"/>
      <c r="G1068" s="104" t="s">
        <v>987</v>
      </c>
    </row>
    <row r="1069" ht="15.75" customHeight="1">
      <c r="E1069" s="4"/>
      <c r="F1069" s="4"/>
      <c r="G1069" s="104" t="s">
        <v>391</v>
      </c>
    </row>
    <row r="1070" ht="15.75" customHeight="1">
      <c r="E1070" s="4"/>
      <c r="F1070" s="4"/>
      <c r="G1070" s="104" t="s">
        <v>988</v>
      </c>
    </row>
    <row r="1071" ht="15.75" customHeight="1">
      <c r="E1071" s="4"/>
      <c r="F1071" s="4"/>
      <c r="G1071" s="104" t="s">
        <v>989</v>
      </c>
    </row>
    <row r="1072" ht="15.75" customHeight="1">
      <c r="E1072" s="4"/>
      <c r="F1072" s="4"/>
      <c r="G1072" s="104" t="s">
        <v>990</v>
      </c>
    </row>
    <row r="1073" ht="15.75" customHeight="1">
      <c r="E1073" s="4"/>
      <c r="F1073" s="4"/>
      <c r="G1073" s="104" t="s">
        <v>991</v>
      </c>
    </row>
    <row r="1074" ht="15.75" customHeight="1">
      <c r="E1074" s="4"/>
      <c r="F1074" s="4"/>
      <c r="G1074" s="104" t="s">
        <v>992</v>
      </c>
    </row>
    <row r="1075" ht="15.75" customHeight="1">
      <c r="E1075" s="4"/>
      <c r="F1075" s="4"/>
      <c r="G1075" s="104" t="s">
        <v>993</v>
      </c>
    </row>
    <row r="1076" ht="15.75" customHeight="1">
      <c r="E1076" s="4"/>
      <c r="F1076" s="4"/>
      <c r="G1076" s="104" t="s">
        <v>994</v>
      </c>
    </row>
    <row r="1077" ht="15.75" customHeight="1">
      <c r="E1077" s="4"/>
      <c r="F1077" s="4"/>
      <c r="G1077" s="104" t="s">
        <v>995</v>
      </c>
    </row>
    <row r="1078" ht="15.75" customHeight="1">
      <c r="E1078" s="4"/>
      <c r="F1078" s="4"/>
      <c r="G1078" s="104" t="s">
        <v>996</v>
      </c>
    </row>
    <row r="1079" ht="15.75" customHeight="1">
      <c r="E1079" s="4"/>
      <c r="F1079" s="4"/>
      <c r="G1079" s="104" t="s">
        <v>390</v>
      </c>
    </row>
    <row r="1080" ht="15.75" customHeight="1">
      <c r="E1080" s="4"/>
      <c r="F1080" s="4"/>
      <c r="G1080" s="104" t="s">
        <v>997</v>
      </c>
    </row>
    <row r="1081" ht="15.75" customHeight="1">
      <c r="E1081" s="4"/>
      <c r="F1081" s="4"/>
      <c r="G1081" s="104" t="s">
        <v>998</v>
      </c>
    </row>
    <row r="1082" ht="15.75" customHeight="1">
      <c r="E1082" s="4"/>
      <c r="F1082" s="4"/>
      <c r="G1082" s="104" t="s">
        <v>999</v>
      </c>
    </row>
    <row r="1083" ht="15.75" customHeight="1">
      <c r="E1083" s="4"/>
      <c r="F1083" s="4"/>
      <c r="G1083" s="104" t="s">
        <v>1000</v>
      </c>
    </row>
    <row r="1084" ht="15.75" customHeight="1">
      <c r="E1084" s="4"/>
      <c r="F1084" s="4"/>
      <c r="G1084" s="104" t="s">
        <v>1001</v>
      </c>
    </row>
    <row r="1085" ht="15.75" customHeight="1">
      <c r="E1085" s="4"/>
      <c r="F1085" s="4"/>
      <c r="G1085" s="104" t="s">
        <v>1002</v>
      </c>
    </row>
    <row r="1086" ht="15.75" customHeight="1">
      <c r="E1086" s="4"/>
      <c r="F1086" s="4"/>
      <c r="G1086" s="104" t="s">
        <v>1003</v>
      </c>
    </row>
    <row r="1087" ht="15.75" customHeight="1">
      <c r="E1087" s="4"/>
      <c r="F1087" s="4"/>
      <c r="G1087" s="104" t="s">
        <v>1004</v>
      </c>
    </row>
    <row r="1088" ht="15.75" customHeight="1">
      <c r="E1088" s="4"/>
      <c r="F1088" s="4"/>
      <c r="G1088" s="104" t="s">
        <v>1005</v>
      </c>
    </row>
    <row r="1089" ht="15.75" customHeight="1">
      <c r="E1089" s="4"/>
      <c r="F1089" s="4"/>
      <c r="G1089" s="104" t="s">
        <v>1006</v>
      </c>
    </row>
    <row r="1090" ht="15.75" customHeight="1">
      <c r="E1090" s="4"/>
      <c r="F1090" s="4"/>
      <c r="G1090" s="104" t="s">
        <v>1007</v>
      </c>
    </row>
    <row r="1091" ht="15.75" customHeight="1">
      <c r="E1091" s="4"/>
      <c r="F1091" s="4"/>
      <c r="G1091" s="104" t="s">
        <v>1008</v>
      </c>
    </row>
    <row r="1092" ht="15.75" customHeight="1">
      <c r="E1092" s="4"/>
      <c r="F1092" s="4"/>
      <c r="G1092" s="104" t="s">
        <v>1009</v>
      </c>
    </row>
    <row r="1093" ht="15.75" customHeight="1">
      <c r="E1093" s="4"/>
      <c r="F1093" s="4"/>
      <c r="G1093" s="104" t="s">
        <v>1010</v>
      </c>
    </row>
    <row r="1094" ht="15.75" customHeight="1">
      <c r="E1094" s="4"/>
      <c r="F1094" s="4"/>
      <c r="G1094" s="104" t="s">
        <v>1011</v>
      </c>
    </row>
    <row r="1095" ht="15.75" customHeight="1">
      <c r="E1095" s="4"/>
      <c r="F1095" s="4"/>
      <c r="G1095" s="104" t="s">
        <v>1012</v>
      </c>
    </row>
    <row r="1096" ht="15.75" customHeight="1">
      <c r="E1096" s="4"/>
      <c r="F1096" s="4"/>
      <c r="G1096" s="104" t="s">
        <v>1013</v>
      </c>
    </row>
    <row r="1097" ht="15.75" customHeight="1">
      <c r="E1097" s="4"/>
      <c r="F1097" s="4"/>
      <c r="G1097" s="104" t="s">
        <v>1014</v>
      </c>
    </row>
    <row r="1098" ht="15.75" customHeight="1">
      <c r="E1098" s="4"/>
      <c r="F1098" s="4"/>
      <c r="G1098" s="104" t="s">
        <v>1015</v>
      </c>
    </row>
    <row r="1099" ht="15.75" customHeight="1">
      <c r="E1099" s="4"/>
      <c r="F1099" s="4"/>
      <c r="G1099" s="104" t="s">
        <v>1016</v>
      </c>
    </row>
    <row r="1100" ht="15.75" customHeight="1">
      <c r="E1100" s="4"/>
      <c r="F1100" s="4"/>
      <c r="G1100" s="104" t="s">
        <v>1017</v>
      </c>
    </row>
    <row r="1101" ht="15.75" customHeight="1">
      <c r="E1101" s="4"/>
      <c r="F1101" s="4"/>
      <c r="G1101" s="104" t="s">
        <v>397</v>
      </c>
    </row>
    <row r="1102" ht="15.75" customHeight="1">
      <c r="E1102" s="4"/>
      <c r="F1102" s="4"/>
      <c r="G1102" s="104" t="s">
        <v>1018</v>
      </c>
    </row>
    <row r="1103" ht="15.75" customHeight="1">
      <c r="E1103" s="4"/>
      <c r="F1103" s="4"/>
      <c r="G1103" s="104" t="s">
        <v>1019</v>
      </c>
    </row>
    <row r="1104" ht="15.75" customHeight="1">
      <c r="E1104" s="4"/>
      <c r="F1104" s="4"/>
      <c r="G1104" s="104" t="s">
        <v>1020</v>
      </c>
    </row>
    <row r="1105" ht="15.75" customHeight="1">
      <c r="E1105" s="4"/>
      <c r="F1105" s="4"/>
      <c r="G1105" s="104" t="s">
        <v>1021</v>
      </c>
    </row>
    <row r="1106" ht="15.75" customHeight="1">
      <c r="E1106" s="4"/>
      <c r="F1106" s="4"/>
      <c r="G1106" s="104" t="s">
        <v>1022</v>
      </c>
    </row>
    <row r="1107" ht="15.75" customHeight="1">
      <c r="E1107" s="4"/>
      <c r="F1107" s="4"/>
      <c r="G1107" s="104" t="s">
        <v>1023</v>
      </c>
    </row>
    <row r="1108" ht="15.75" customHeight="1">
      <c r="E1108" s="4"/>
      <c r="F1108" s="4"/>
      <c r="G1108" s="104" t="s">
        <v>1024</v>
      </c>
    </row>
    <row r="1109" ht="15.75" customHeight="1">
      <c r="E1109" s="4"/>
      <c r="F1109" s="4"/>
      <c r="G1109" s="104" t="s">
        <v>1025</v>
      </c>
    </row>
    <row r="1110" ht="15.75" customHeight="1">
      <c r="E1110" s="4"/>
      <c r="F1110" s="4"/>
      <c r="G1110" s="104" t="s">
        <v>1026</v>
      </c>
    </row>
    <row r="1111" ht="15.75" customHeight="1">
      <c r="E1111" s="4"/>
      <c r="F1111" s="4"/>
      <c r="G1111" s="104" t="s">
        <v>403</v>
      </c>
    </row>
    <row r="1112" ht="15.75" customHeight="1">
      <c r="E1112" s="4"/>
      <c r="F1112" s="4"/>
      <c r="G1112" s="104" t="s">
        <v>1027</v>
      </c>
    </row>
    <row r="1113" ht="15.75" customHeight="1">
      <c r="E1113" s="4"/>
      <c r="F1113" s="4"/>
      <c r="G1113" s="104" t="s">
        <v>1028</v>
      </c>
    </row>
    <row r="1114" ht="15.75" customHeight="1">
      <c r="E1114" s="4"/>
      <c r="F1114" s="4"/>
      <c r="G1114" s="104" t="s">
        <v>1029</v>
      </c>
    </row>
    <row r="1115" ht="15.75" customHeight="1">
      <c r="E1115" s="4"/>
      <c r="F1115" s="4"/>
      <c r="G1115" s="104" t="s">
        <v>1030</v>
      </c>
    </row>
    <row r="1116" ht="15.75" customHeight="1">
      <c r="E1116" s="4"/>
      <c r="F1116" s="4"/>
      <c r="G1116" s="104" t="s">
        <v>1031</v>
      </c>
    </row>
    <row r="1117" ht="15.75" customHeight="1">
      <c r="E1117" s="4"/>
      <c r="F1117" s="4"/>
      <c r="G1117" s="104" t="s">
        <v>1032</v>
      </c>
    </row>
    <row r="1118" ht="15.75" customHeight="1">
      <c r="E1118" s="4"/>
      <c r="F1118" s="4"/>
      <c r="G1118" s="104" t="s">
        <v>1033</v>
      </c>
    </row>
    <row r="1119" ht="15.75" customHeight="1">
      <c r="E1119" s="4"/>
      <c r="F1119" s="4"/>
      <c r="G1119" s="104" t="s">
        <v>415</v>
      </c>
    </row>
    <row r="1120" ht="15.75" customHeight="1">
      <c r="E1120" s="4"/>
      <c r="F1120" s="4"/>
      <c r="G1120" s="104" t="s">
        <v>1034</v>
      </c>
    </row>
    <row r="1121" ht="15.75" customHeight="1">
      <c r="E1121" s="4"/>
      <c r="F1121" s="4"/>
      <c r="G1121" s="104" t="s">
        <v>1035</v>
      </c>
    </row>
    <row r="1122" ht="15.75" customHeight="1">
      <c r="E1122" s="4"/>
      <c r="F1122" s="4"/>
      <c r="G1122" s="104" t="s">
        <v>1036</v>
      </c>
    </row>
    <row r="1123" ht="15.75" customHeight="1">
      <c r="E1123" s="4"/>
      <c r="F1123" s="4"/>
      <c r="G1123" s="104" t="s">
        <v>1037</v>
      </c>
    </row>
    <row r="1124" ht="15.75" customHeight="1">
      <c r="E1124" s="4"/>
      <c r="F1124" s="4"/>
      <c r="G1124" s="104" t="s">
        <v>1038</v>
      </c>
    </row>
    <row r="1125" ht="15.75" customHeight="1">
      <c r="E1125" s="4"/>
      <c r="F1125" s="4"/>
      <c r="G1125" s="104" t="s">
        <v>398</v>
      </c>
    </row>
    <row r="1126" ht="15.75" customHeight="1">
      <c r="E1126" s="4"/>
      <c r="F1126" s="4"/>
      <c r="G1126" s="104" t="s">
        <v>1039</v>
      </c>
    </row>
    <row r="1127" ht="15.75" customHeight="1">
      <c r="E1127" s="4"/>
      <c r="F1127" s="4"/>
      <c r="G1127" s="104" t="s">
        <v>1040</v>
      </c>
    </row>
    <row r="1128" ht="15.75" customHeight="1">
      <c r="E1128" s="4"/>
      <c r="F1128" s="4"/>
      <c r="G1128" s="104" t="s">
        <v>1041</v>
      </c>
    </row>
    <row r="1129" ht="15.75" customHeight="1">
      <c r="E1129" s="4"/>
      <c r="F1129" s="4"/>
      <c r="G1129" s="104" t="s">
        <v>1042</v>
      </c>
    </row>
    <row r="1130" ht="15.75" customHeight="1">
      <c r="E1130" s="4"/>
      <c r="F1130" s="4"/>
      <c r="G1130" s="104" t="s">
        <v>1043</v>
      </c>
    </row>
    <row r="1131" ht="15.75" customHeight="1">
      <c r="E1131" s="4"/>
      <c r="F1131" s="4"/>
      <c r="G1131" s="104" t="s">
        <v>1044</v>
      </c>
    </row>
    <row r="1132" ht="15.75" customHeight="1">
      <c r="E1132" s="4"/>
      <c r="F1132" s="4"/>
      <c r="G1132" s="104" t="s">
        <v>1045</v>
      </c>
    </row>
    <row r="1133" ht="15.75" customHeight="1">
      <c r="E1133" s="4"/>
      <c r="F1133" s="4"/>
      <c r="G1133" s="104" t="s">
        <v>1046</v>
      </c>
    </row>
    <row r="1134" ht="15.75" customHeight="1">
      <c r="E1134" s="4"/>
      <c r="F1134" s="4"/>
      <c r="G1134" s="104" t="s">
        <v>1047</v>
      </c>
    </row>
    <row r="1135" ht="15.75" customHeight="1">
      <c r="E1135" s="4"/>
      <c r="F1135" s="4"/>
      <c r="G1135" s="104" t="s">
        <v>1048</v>
      </c>
    </row>
    <row r="1136" ht="15.75" customHeight="1">
      <c r="E1136" s="4"/>
      <c r="F1136" s="4"/>
      <c r="G1136" s="104" t="s">
        <v>1049</v>
      </c>
    </row>
    <row r="1137" ht="15.75" customHeight="1">
      <c r="E1137" s="4"/>
      <c r="F1137" s="4"/>
      <c r="G1137" s="104" t="s">
        <v>1050</v>
      </c>
    </row>
    <row r="1138" ht="15.75" customHeight="1">
      <c r="E1138" s="4"/>
      <c r="F1138" s="4"/>
      <c r="G1138" s="104" t="s">
        <v>1051</v>
      </c>
    </row>
    <row r="1139" ht="15.75" customHeight="1">
      <c r="E1139" s="4"/>
      <c r="F1139" s="4"/>
      <c r="G1139" s="104" t="s">
        <v>1052</v>
      </c>
    </row>
    <row r="1140" ht="15.75" customHeight="1">
      <c r="E1140" s="4"/>
      <c r="F1140" s="4"/>
      <c r="G1140" s="104" t="s">
        <v>1053</v>
      </c>
    </row>
    <row r="1141" ht="15.75" customHeight="1">
      <c r="E1141" s="4"/>
      <c r="F1141" s="4"/>
      <c r="G1141" s="104" t="s">
        <v>400</v>
      </c>
    </row>
    <row r="1142" ht="15.75" customHeight="1">
      <c r="E1142" s="4"/>
      <c r="F1142" s="4"/>
      <c r="G1142" s="104" t="s">
        <v>1054</v>
      </c>
    </row>
    <row r="1143" ht="15.75" customHeight="1">
      <c r="E1143" s="4"/>
      <c r="F1143" s="4"/>
      <c r="G1143" s="104" t="s">
        <v>416</v>
      </c>
    </row>
    <row r="1144" ht="15.75" customHeight="1">
      <c r="E1144" s="4"/>
      <c r="F1144" s="4"/>
      <c r="G1144" s="104" t="s">
        <v>1055</v>
      </c>
    </row>
    <row r="1145" ht="15.75" customHeight="1">
      <c r="E1145" s="4"/>
      <c r="F1145" s="4"/>
      <c r="G1145" s="104" t="s">
        <v>1056</v>
      </c>
    </row>
    <row r="1146" ht="15.75" customHeight="1">
      <c r="E1146" s="4"/>
      <c r="F1146" s="4"/>
      <c r="G1146" s="104" t="s">
        <v>417</v>
      </c>
    </row>
    <row r="1147" ht="15.75" customHeight="1">
      <c r="E1147" s="4"/>
      <c r="F1147" s="4"/>
      <c r="G1147" s="104" t="s">
        <v>1057</v>
      </c>
    </row>
    <row r="1148" ht="15.75" customHeight="1">
      <c r="E1148" s="4"/>
      <c r="F1148" s="4"/>
      <c r="G1148" s="104" t="s">
        <v>413</v>
      </c>
    </row>
    <row r="1149" ht="15.75" customHeight="1">
      <c r="E1149" s="4"/>
      <c r="F1149" s="4"/>
      <c r="G1149" s="104" t="s">
        <v>418</v>
      </c>
    </row>
    <row r="1150" ht="15.75" customHeight="1">
      <c r="E1150" s="4"/>
      <c r="F1150" s="4"/>
      <c r="G1150" s="104" t="s">
        <v>1058</v>
      </c>
    </row>
    <row r="1151" ht="15.75" customHeight="1">
      <c r="E1151" s="4"/>
      <c r="F1151" s="4"/>
      <c r="G1151" s="104" t="s">
        <v>1059</v>
      </c>
    </row>
    <row r="1152" ht="15.75" customHeight="1">
      <c r="E1152" s="4"/>
      <c r="F1152" s="4"/>
      <c r="G1152" s="104" t="s">
        <v>1060</v>
      </c>
    </row>
    <row r="1153" ht="15.75" customHeight="1">
      <c r="E1153" s="4"/>
      <c r="F1153" s="4"/>
      <c r="G1153" s="104" t="s">
        <v>1061</v>
      </c>
    </row>
    <row r="1154" ht="15.75" customHeight="1">
      <c r="E1154" s="4"/>
      <c r="F1154" s="4"/>
      <c r="G1154" s="104" t="s">
        <v>1062</v>
      </c>
    </row>
    <row r="1155" ht="15.75" customHeight="1">
      <c r="E1155" s="4"/>
      <c r="F1155" s="4"/>
      <c r="G1155" s="104" t="s">
        <v>1063</v>
      </c>
    </row>
    <row r="1156" ht="15.75" customHeight="1">
      <c r="E1156" s="4"/>
      <c r="F1156" s="4"/>
      <c r="G1156" s="104" t="s">
        <v>1064</v>
      </c>
    </row>
    <row r="1157" ht="15.75" customHeight="1">
      <c r="E1157" s="4"/>
      <c r="F1157" s="4"/>
      <c r="G1157" s="104" t="s">
        <v>1065</v>
      </c>
    </row>
    <row r="1158" ht="15.75" customHeight="1">
      <c r="E1158" s="4"/>
      <c r="F1158" s="4"/>
      <c r="G1158" s="104" t="s">
        <v>1066</v>
      </c>
    </row>
    <row r="1159" ht="15.75" customHeight="1">
      <c r="E1159" s="4"/>
      <c r="F1159" s="4"/>
      <c r="G1159" s="104" t="s">
        <v>148</v>
      </c>
    </row>
    <row r="1160" ht="15.75" customHeight="1">
      <c r="E1160" s="4"/>
      <c r="F1160" s="4"/>
      <c r="G1160" s="104" t="s">
        <v>1067</v>
      </c>
    </row>
    <row r="1161" ht="15.75" customHeight="1">
      <c r="E1161" s="4"/>
      <c r="F1161" s="4"/>
      <c r="G1161" s="104" t="s">
        <v>1068</v>
      </c>
    </row>
    <row r="1162" ht="15.75" customHeight="1">
      <c r="E1162" s="4"/>
      <c r="F1162" s="4"/>
      <c r="G1162" s="104" t="s">
        <v>1069</v>
      </c>
    </row>
    <row r="1163" ht="15.75" customHeight="1">
      <c r="E1163" s="4"/>
      <c r="F1163" s="4"/>
      <c r="G1163" s="104" t="s">
        <v>1070</v>
      </c>
    </row>
    <row r="1164" ht="15.75" customHeight="1">
      <c r="E1164" s="4"/>
      <c r="F1164" s="4"/>
      <c r="G1164" s="104" t="s">
        <v>414</v>
      </c>
    </row>
    <row r="1165" ht="15.75" customHeight="1">
      <c r="E1165" s="4"/>
      <c r="F1165" s="4"/>
      <c r="G1165" s="104" t="s">
        <v>1071</v>
      </c>
    </row>
    <row r="1166" ht="15.75" customHeight="1">
      <c r="E1166" s="4"/>
      <c r="F1166" s="4"/>
      <c r="G1166" s="104" t="s">
        <v>1072</v>
      </c>
    </row>
    <row r="1167" ht="15.75" customHeight="1">
      <c r="E1167" s="4"/>
      <c r="F1167" s="4"/>
      <c r="G1167" s="104" t="s">
        <v>1073</v>
      </c>
    </row>
    <row r="1168" ht="15.75" customHeight="1">
      <c r="E1168" s="4"/>
      <c r="F1168" s="4"/>
      <c r="G1168" s="104" t="s">
        <v>1074</v>
      </c>
    </row>
    <row r="1169" ht="15.75" customHeight="1">
      <c r="E1169" s="4"/>
      <c r="F1169" s="4"/>
      <c r="G1169" s="104" t="s">
        <v>1075</v>
      </c>
    </row>
    <row r="1170" ht="15.75" customHeight="1">
      <c r="E1170" s="4"/>
      <c r="F1170" s="4"/>
      <c r="G1170" s="104" t="s">
        <v>1076</v>
      </c>
    </row>
    <row r="1171" ht="15.75" customHeight="1">
      <c r="E1171" s="4"/>
      <c r="F1171" s="4"/>
      <c r="G1171" s="104" t="s">
        <v>1077</v>
      </c>
    </row>
    <row r="1172" ht="15.75" customHeight="1">
      <c r="E1172" s="4"/>
      <c r="F1172" s="4"/>
      <c r="G1172" s="104" t="s">
        <v>1078</v>
      </c>
    </row>
    <row r="1173" ht="15.75" customHeight="1">
      <c r="E1173" s="4"/>
      <c r="F1173" s="4"/>
      <c r="G1173" s="104" t="s">
        <v>1079</v>
      </c>
    </row>
    <row r="1174" ht="15.75" customHeight="1">
      <c r="E1174" s="4"/>
      <c r="F1174" s="4"/>
      <c r="G1174" s="104" t="s">
        <v>1080</v>
      </c>
    </row>
    <row r="1175" ht="15.75" customHeight="1">
      <c r="E1175" s="4"/>
      <c r="F1175" s="4"/>
      <c r="G1175" s="104" t="s">
        <v>1081</v>
      </c>
    </row>
    <row r="1176" ht="15.75" customHeight="1">
      <c r="E1176" s="4"/>
      <c r="F1176" s="4"/>
      <c r="G1176" s="104" t="s">
        <v>1082</v>
      </c>
    </row>
    <row r="1177" ht="15.75" customHeight="1">
      <c r="E1177" s="4"/>
      <c r="F1177" s="4"/>
      <c r="G1177" s="104" t="s">
        <v>1083</v>
      </c>
    </row>
    <row r="1178" ht="15.75" customHeight="1">
      <c r="E1178" s="4"/>
      <c r="F1178" s="4"/>
      <c r="G1178" s="104" t="s">
        <v>1084</v>
      </c>
    </row>
    <row r="1179" ht="15.75" customHeight="1">
      <c r="E1179" s="4"/>
      <c r="F1179" s="4"/>
      <c r="G1179" s="104" t="s">
        <v>1085</v>
      </c>
    </row>
    <row r="1180" ht="15.75" customHeight="1">
      <c r="E1180" s="4"/>
      <c r="F1180" s="4"/>
      <c r="G1180" s="104" t="s">
        <v>1086</v>
      </c>
    </row>
    <row r="1181" ht="15.75" customHeight="1">
      <c r="E1181" s="4"/>
      <c r="F1181" s="4"/>
      <c r="G1181" s="104" t="s">
        <v>1087</v>
      </c>
    </row>
    <row r="1182" ht="15.75" customHeight="1">
      <c r="E1182" s="4"/>
      <c r="F1182" s="4"/>
      <c r="G1182" s="104" t="s">
        <v>1088</v>
      </c>
    </row>
    <row r="1183" ht="15.75" customHeight="1">
      <c r="E1183" s="4"/>
      <c r="F1183" s="4"/>
      <c r="G1183" s="104" t="s">
        <v>1089</v>
      </c>
    </row>
    <row r="1184" ht="15.75" customHeight="1">
      <c r="E1184" s="4"/>
      <c r="F1184" s="4"/>
      <c r="G1184" s="104" t="s">
        <v>1090</v>
      </c>
    </row>
    <row r="1185" ht="15.75" customHeight="1">
      <c r="E1185" s="4"/>
      <c r="F1185" s="4"/>
      <c r="G1185" s="104" t="s">
        <v>1091</v>
      </c>
    </row>
    <row r="1186" ht="15.75" customHeight="1">
      <c r="E1186" s="4"/>
      <c r="F1186" s="4"/>
      <c r="G1186" s="104" t="s">
        <v>1092</v>
      </c>
    </row>
    <row r="1187" ht="15.75" customHeight="1">
      <c r="E1187" s="4"/>
      <c r="F1187" s="4"/>
      <c r="G1187" s="104" t="s">
        <v>1093</v>
      </c>
    </row>
    <row r="1188" ht="15.75" customHeight="1">
      <c r="E1188" s="4"/>
      <c r="F1188" s="4"/>
      <c r="G1188" s="104" t="s">
        <v>1094</v>
      </c>
    </row>
    <row r="1189" ht="15.75" customHeight="1">
      <c r="E1189" s="4"/>
      <c r="F1189" s="4"/>
      <c r="G1189" s="104" t="s">
        <v>1095</v>
      </c>
    </row>
    <row r="1190" ht="15.75" customHeight="1">
      <c r="E1190" s="4"/>
      <c r="F1190" s="4"/>
      <c r="G1190" s="104" t="s">
        <v>1096</v>
      </c>
    </row>
    <row r="1191" ht="15.75" customHeight="1">
      <c r="E1191" s="4"/>
      <c r="F1191" s="4"/>
      <c r="G1191" s="104" t="s">
        <v>1097</v>
      </c>
    </row>
    <row r="1192" ht="15.75" customHeight="1">
      <c r="E1192" s="4"/>
      <c r="F1192" s="4"/>
      <c r="G1192" s="104" t="s">
        <v>1098</v>
      </c>
    </row>
    <row r="1193" ht="15.75" customHeight="1">
      <c r="E1193" s="4"/>
      <c r="F1193" s="4"/>
      <c r="G1193" s="104" t="s">
        <v>1099</v>
      </c>
    </row>
    <row r="1194" ht="15.75" customHeight="1">
      <c r="E1194" s="4"/>
      <c r="F1194" s="4"/>
      <c r="G1194" s="104" t="s">
        <v>1100</v>
      </c>
    </row>
    <row r="1195" ht="15.75" customHeight="1">
      <c r="E1195" s="4"/>
      <c r="F1195" s="4"/>
      <c r="G1195" s="104" t="s">
        <v>1101</v>
      </c>
    </row>
    <row r="1196" ht="15.75" customHeight="1">
      <c r="E1196" s="4"/>
      <c r="F1196" s="4"/>
      <c r="G1196" s="104" t="s">
        <v>1102</v>
      </c>
    </row>
    <row r="1197" ht="15.75" customHeight="1">
      <c r="E1197" s="4"/>
      <c r="F1197" s="4"/>
      <c r="G1197" s="104" t="s">
        <v>1103</v>
      </c>
    </row>
    <row r="1198" ht="15.75" customHeight="1">
      <c r="E1198" s="4"/>
      <c r="F1198" s="4"/>
      <c r="G1198" s="104" t="s">
        <v>1104</v>
      </c>
    </row>
    <row r="1199" ht="15.75" customHeight="1">
      <c r="E1199" s="4"/>
      <c r="F1199" s="4"/>
      <c r="G1199" s="104" t="s">
        <v>1105</v>
      </c>
    </row>
    <row r="1200" ht="15.75" customHeight="1">
      <c r="E1200" s="4"/>
      <c r="F1200" s="4"/>
      <c r="G1200" s="104" t="s">
        <v>1106</v>
      </c>
    </row>
    <row r="1201" ht="15.75" customHeight="1">
      <c r="E1201" s="4"/>
      <c r="F1201" s="4"/>
      <c r="G1201" s="104" t="s">
        <v>1107</v>
      </c>
    </row>
    <row r="1202" ht="15.75" customHeight="1">
      <c r="E1202" s="4"/>
      <c r="F1202" s="4"/>
      <c r="G1202" s="104" t="s">
        <v>1108</v>
      </c>
    </row>
    <row r="1203" ht="15.75" customHeight="1">
      <c r="E1203" s="4"/>
      <c r="F1203" s="4"/>
      <c r="G1203" s="104" t="s">
        <v>1109</v>
      </c>
    </row>
    <row r="1204" ht="15.75" customHeight="1">
      <c r="E1204" s="4"/>
      <c r="F1204" s="4"/>
      <c r="G1204" s="104" t="s">
        <v>1110</v>
      </c>
    </row>
    <row r="1205" ht="15.75" customHeight="1">
      <c r="E1205" s="4"/>
      <c r="F1205" s="4"/>
      <c r="G1205" s="104" t="s">
        <v>188</v>
      </c>
    </row>
    <row r="1206" ht="15.75" customHeight="1">
      <c r="E1206" s="4"/>
      <c r="F1206" s="4"/>
      <c r="G1206" s="104" t="s">
        <v>1111</v>
      </c>
    </row>
    <row r="1207" ht="15.75" customHeight="1">
      <c r="E1207" s="4"/>
      <c r="F1207" s="4"/>
      <c r="G1207" s="104" t="s">
        <v>1112</v>
      </c>
    </row>
    <row r="1208" ht="15.75" customHeight="1">
      <c r="E1208" s="4"/>
      <c r="F1208" s="4"/>
      <c r="G1208" s="104" t="s">
        <v>1113</v>
      </c>
    </row>
    <row r="1209" ht="15.75" customHeight="1">
      <c r="E1209" s="4"/>
      <c r="F1209" s="4"/>
      <c r="G1209" s="104" t="s">
        <v>1114</v>
      </c>
    </row>
    <row r="1210" ht="15.75" customHeight="1">
      <c r="E1210" s="4"/>
      <c r="F1210" s="4"/>
      <c r="G1210" s="104" t="s">
        <v>410</v>
      </c>
    </row>
    <row r="1211" ht="15.75" customHeight="1">
      <c r="E1211" s="4"/>
      <c r="F1211" s="4"/>
      <c r="G1211" s="104" t="s">
        <v>1115</v>
      </c>
    </row>
    <row r="1212" ht="15.75" customHeight="1">
      <c r="E1212" s="4"/>
      <c r="F1212" s="4"/>
      <c r="G1212" s="104" t="s">
        <v>1116</v>
      </c>
    </row>
    <row r="1213" ht="15.75" customHeight="1">
      <c r="E1213" s="4"/>
      <c r="F1213" s="4"/>
      <c r="G1213" s="104" t="s">
        <v>1117</v>
      </c>
    </row>
    <row r="1214" ht="15.75" customHeight="1">
      <c r="E1214" s="4"/>
      <c r="F1214" s="4"/>
      <c r="G1214" s="104" t="s">
        <v>1118</v>
      </c>
    </row>
    <row r="1215" ht="15.75" customHeight="1">
      <c r="E1215" s="4"/>
      <c r="F1215" s="4"/>
      <c r="G1215" s="104" t="s">
        <v>1119</v>
      </c>
    </row>
    <row r="1216" ht="15.75" customHeight="1">
      <c r="E1216" s="4"/>
      <c r="F1216" s="4"/>
      <c r="G1216" s="104" t="s">
        <v>1120</v>
      </c>
    </row>
    <row r="1217" ht="15.75" customHeight="1">
      <c r="E1217" s="4"/>
      <c r="F1217" s="4"/>
      <c r="G1217" s="104" t="s">
        <v>1121</v>
      </c>
    </row>
    <row r="1218" ht="15.75" customHeight="1">
      <c r="E1218" s="4"/>
      <c r="F1218" s="4"/>
      <c r="G1218" s="104" t="s">
        <v>1122</v>
      </c>
    </row>
    <row r="1219" ht="15.75" customHeight="1">
      <c r="E1219" s="4"/>
      <c r="F1219" s="4"/>
      <c r="G1219" s="104" t="s">
        <v>1123</v>
      </c>
    </row>
    <row r="1220" ht="15.75" customHeight="1">
      <c r="E1220" s="4"/>
      <c r="F1220" s="4"/>
      <c r="G1220" s="104" t="s">
        <v>1124</v>
      </c>
    </row>
    <row r="1221" ht="15.75" customHeight="1">
      <c r="E1221" s="4"/>
      <c r="F1221" s="4"/>
      <c r="G1221" s="104" t="s">
        <v>1125</v>
      </c>
    </row>
    <row r="1222" ht="15.75" customHeight="1">
      <c r="E1222" s="4"/>
      <c r="F1222" s="4"/>
      <c r="G1222" s="104" t="s">
        <v>1126</v>
      </c>
    </row>
    <row r="1223" ht="15.75" customHeight="1">
      <c r="E1223" s="4"/>
      <c r="F1223" s="4"/>
      <c r="G1223" s="104" t="s">
        <v>1127</v>
      </c>
    </row>
    <row r="1224" ht="15.75" customHeight="1">
      <c r="E1224" s="4"/>
      <c r="F1224" s="4"/>
      <c r="G1224" s="104" t="s">
        <v>1128</v>
      </c>
    </row>
    <row r="1225" ht="15.75" customHeight="1">
      <c r="E1225" s="4"/>
      <c r="F1225" s="4"/>
      <c r="G1225" s="104" t="s">
        <v>1129</v>
      </c>
    </row>
    <row r="1226" ht="15.75" customHeight="1">
      <c r="E1226" s="4"/>
      <c r="F1226" s="4"/>
      <c r="G1226" s="104" t="s">
        <v>1130</v>
      </c>
    </row>
    <row r="1227" ht="15.75" customHeight="1">
      <c r="E1227" s="4"/>
      <c r="F1227" s="4"/>
      <c r="G1227" s="104" t="s">
        <v>1131</v>
      </c>
    </row>
    <row r="1228" ht="15.75" customHeight="1">
      <c r="E1228" s="4"/>
      <c r="F1228" s="4"/>
      <c r="G1228" s="104" t="s">
        <v>1132</v>
      </c>
    </row>
    <row r="1229" ht="15.75" customHeight="1">
      <c r="E1229" s="4"/>
      <c r="F1229" s="4"/>
      <c r="G1229" s="104" t="s">
        <v>1133</v>
      </c>
    </row>
    <row r="1230" ht="15.75" customHeight="1">
      <c r="E1230" s="4"/>
      <c r="F1230" s="4"/>
      <c r="G1230" s="104" t="s">
        <v>1134</v>
      </c>
    </row>
    <row r="1231" ht="15.75" customHeight="1">
      <c r="E1231" s="4"/>
      <c r="F1231" s="4"/>
      <c r="G1231" s="104" t="s">
        <v>1135</v>
      </c>
    </row>
    <row r="1232" ht="15.75" customHeight="1">
      <c r="E1232" s="4"/>
      <c r="F1232" s="4"/>
      <c r="G1232" s="104" t="s">
        <v>1136</v>
      </c>
    </row>
    <row r="1233" ht="15.75" customHeight="1">
      <c r="E1233" s="4"/>
      <c r="F1233" s="4"/>
      <c r="G1233" s="104" t="s">
        <v>1137</v>
      </c>
    </row>
    <row r="1234" ht="15.75" customHeight="1">
      <c r="E1234" s="4"/>
      <c r="F1234" s="4"/>
      <c r="G1234" s="104" t="s">
        <v>399</v>
      </c>
    </row>
    <row r="1235" ht="15.75" customHeight="1">
      <c r="E1235" s="4"/>
      <c r="F1235" s="4"/>
      <c r="G1235" s="104" t="s">
        <v>1138</v>
      </c>
    </row>
    <row r="1236" ht="15.75" customHeight="1">
      <c r="E1236" s="4"/>
      <c r="F1236" s="4"/>
      <c r="G1236" s="104" t="s">
        <v>1139</v>
      </c>
    </row>
    <row r="1237" ht="15.75" customHeight="1">
      <c r="E1237" s="4"/>
      <c r="F1237" s="4"/>
      <c r="G1237" s="104" t="s">
        <v>1140</v>
      </c>
    </row>
    <row r="1238" ht="15.75" customHeight="1">
      <c r="E1238" s="4"/>
      <c r="F1238" s="4"/>
      <c r="G1238" s="104" t="s">
        <v>1141</v>
      </c>
    </row>
    <row r="1239" ht="15.75" customHeight="1">
      <c r="E1239" s="4"/>
      <c r="F1239" s="4"/>
      <c r="G1239" s="104" t="s">
        <v>1142</v>
      </c>
    </row>
    <row r="1240" ht="15.75" customHeight="1">
      <c r="E1240" s="4"/>
      <c r="F1240" s="4"/>
      <c r="G1240" s="104" t="s">
        <v>1143</v>
      </c>
    </row>
    <row r="1241" ht="15.75" customHeight="1">
      <c r="E1241" s="4"/>
      <c r="F1241" s="4"/>
      <c r="G1241" s="104" t="s">
        <v>1144</v>
      </c>
    </row>
    <row r="1242" ht="15.75" customHeight="1">
      <c r="E1242" s="4"/>
      <c r="F1242" s="4"/>
      <c r="G1242" s="104" t="s">
        <v>1145</v>
      </c>
    </row>
    <row r="1243" ht="15.75" customHeight="1">
      <c r="E1243" s="4"/>
      <c r="F1243" s="4"/>
      <c r="G1243" s="104" t="s">
        <v>1146</v>
      </c>
    </row>
    <row r="1244" ht="15.75" customHeight="1">
      <c r="E1244" s="4"/>
      <c r="F1244" s="4"/>
      <c r="G1244" s="104" t="s">
        <v>1147</v>
      </c>
    </row>
    <row r="1245" ht="15.75" customHeight="1">
      <c r="E1245" s="4"/>
      <c r="F1245" s="4"/>
      <c r="G1245" s="104" t="s">
        <v>1148</v>
      </c>
    </row>
    <row r="1246" ht="15.75" customHeight="1">
      <c r="E1246" s="4"/>
      <c r="F1246" s="4"/>
      <c r="G1246" s="104" t="s">
        <v>1149</v>
      </c>
    </row>
    <row r="1247" ht="15.75" customHeight="1">
      <c r="E1247" s="4"/>
      <c r="F1247" s="4"/>
      <c r="G1247" s="104" t="s">
        <v>1150</v>
      </c>
    </row>
    <row r="1248" ht="15.75" customHeight="1">
      <c r="E1248" s="4"/>
      <c r="F1248" s="4"/>
      <c r="G1248" s="104" t="s">
        <v>1151</v>
      </c>
    </row>
    <row r="1249" ht="15.75" customHeight="1">
      <c r="E1249" s="4"/>
      <c r="F1249" s="4"/>
      <c r="G1249" s="104" t="s">
        <v>1152</v>
      </c>
    </row>
    <row r="1250" ht="15.75" customHeight="1">
      <c r="E1250" s="4"/>
      <c r="F1250" s="4"/>
      <c r="G1250" s="104" t="s">
        <v>1153</v>
      </c>
    </row>
    <row r="1251" ht="15.75" customHeight="1">
      <c r="E1251" s="4"/>
      <c r="F1251" s="4"/>
      <c r="G1251" s="104" t="s">
        <v>1154</v>
      </c>
    </row>
    <row r="1252" ht="15.75" customHeight="1">
      <c r="E1252" s="4"/>
      <c r="F1252" s="4"/>
      <c r="G1252" s="104" t="s">
        <v>1155</v>
      </c>
    </row>
    <row r="1253" ht="15.75" customHeight="1">
      <c r="E1253" s="4"/>
      <c r="F1253" s="4"/>
      <c r="G1253" s="104" t="s">
        <v>1156</v>
      </c>
    </row>
    <row r="1254" ht="15.75" customHeight="1">
      <c r="E1254" s="4"/>
      <c r="F1254" s="4"/>
      <c r="G1254" s="104" t="s">
        <v>1157</v>
      </c>
    </row>
    <row r="1255" ht="15.75" customHeight="1">
      <c r="E1255" s="4"/>
      <c r="F1255" s="4"/>
      <c r="G1255" s="104" t="s">
        <v>1158</v>
      </c>
    </row>
    <row r="1256" ht="15.75" customHeight="1">
      <c r="E1256" s="4"/>
      <c r="F1256" s="4"/>
      <c r="G1256" s="104" t="s">
        <v>1159</v>
      </c>
    </row>
    <row r="1257" ht="15.75" customHeight="1">
      <c r="E1257" s="4"/>
      <c r="F1257" s="4"/>
      <c r="G1257" s="104" t="s">
        <v>1160</v>
      </c>
    </row>
    <row r="1258" ht="15.75" customHeight="1">
      <c r="E1258" s="4"/>
      <c r="F1258" s="4"/>
      <c r="G1258" s="104" t="s">
        <v>1161</v>
      </c>
    </row>
    <row r="1259" ht="15.75" customHeight="1">
      <c r="E1259" s="4"/>
      <c r="F1259" s="4"/>
      <c r="G1259" s="104" t="s">
        <v>1162</v>
      </c>
    </row>
    <row r="1260" ht="15.75" customHeight="1">
      <c r="E1260" s="4"/>
      <c r="F1260" s="4"/>
      <c r="G1260" s="104" t="s">
        <v>1163</v>
      </c>
    </row>
    <row r="1261" ht="15.75" customHeight="1">
      <c r="E1261" s="4"/>
      <c r="F1261" s="4"/>
      <c r="G1261" s="104" t="s">
        <v>177</v>
      </c>
    </row>
    <row r="1262" ht="15.75" customHeight="1">
      <c r="E1262" s="4"/>
      <c r="F1262" s="4"/>
      <c r="G1262" s="104" t="s">
        <v>1164</v>
      </c>
    </row>
    <row r="1263" ht="15.75" customHeight="1">
      <c r="E1263" s="4"/>
      <c r="F1263" s="4"/>
      <c r="G1263" s="104" t="s">
        <v>1165</v>
      </c>
    </row>
    <row r="1264" ht="15.75" customHeight="1">
      <c r="E1264" s="4"/>
      <c r="F1264" s="4"/>
      <c r="G1264" s="104" t="s">
        <v>1166</v>
      </c>
    </row>
    <row r="1265" ht="15.75" customHeight="1">
      <c r="E1265" s="4"/>
      <c r="F1265" s="4"/>
      <c r="G1265" s="104" t="s">
        <v>1167</v>
      </c>
    </row>
    <row r="1266" ht="15.75" customHeight="1">
      <c r="E1266" s="4"/>
      <c r="F1266" s="4"/>
      <c r="G1266" s="104" t="s">
        <v>1168</v>
      </c>
    </row>
    <row r="1267" ht="15.75" customHeight="1">
      <c r="E1267" s="4"/>
      <c r="F1267" s="4"/>
      <c r="G1267" s="104" t="s">
        <v>1169</v>
      </c>
    </row>
    <row r="1268" ht="15.75" customHeight="1">
      <c r="E1268" s="4"/>
      <c r="F1268" s="4"/>
      <c r="G1268" s="104" t="s">
        <v>1170</v>
      </c>
    </row>
    <row r="1269" ht="15.75" customHeight="1">
      <c r="E1269" s="4"/>
      <c r="F1269" s="4"/>
      <c r="G1269" s="104" t="s">
        <v>421</v>
      </c>
    </row>
    <row r="1270" ht="15.75" customHeight="1">
      <c r="E1270" s="4"/>
      <c r="F1270" s="4"/>
      <c r="G1270" s="104" t="s">
        <v>1171</v>
      </c>
    </row>
    <row r="1271" ht="15.75" customHeight="1">
      <c r="E1271" s="4"/>
      <c r="F1271" s="4"/>
      <c r="G1271" s="104" t="s">
        <v>1172</v>
      </c>
    </row>
    <row r="1272" ht="15.75" customHeight="1">
      <c r="E1272" s="4"/>
      <c r="F1272" s="4"/>
      <c r="G1272" s="104" t="s">
        <v>1173</v>
      </c>
    </row>
    <row r="1273" ht="15.75" customHeight="1">
      <c r="E1273" s="4"/>
      <c r="F1273" s="4"/>
      <c r="G1273" s="104" t="s">
        <v>1174</v>
      </c>
    </row>
    <row r="1274" ht="15.75" customHeight="1">
      <c r="E1274" s="4"/>
      <c r="F1274" s="4"/>
      <c r="G1274" s="104" t="s">
        <v>1175</v>
      </c>
    </row>
    <row r="1275" ht="15.75" customHeight="1">
      <c r="E1275" s="4"/>
      <c r="F1275" s="4"/>
      <c r="G1275" s="104" t="s">
        <v>1176</v>
      </c>
    </row>
    <row r="1276" ht="15.75" customHeight="1">
      <c r="E1276" s="4"/>
      <c r="F1276" s="4"/>
      <c r="G1276" s="104" t="s">
        <v>1177</v>
      </c>
    </row>
    <row r="1277" ht="15.75" customHeight="1">
      <c r="E1277" s="4"/>
      <c r="F1277" s="4"/>
      <c r="G1277" s="104" t="s">
        <v>1178</v>
      </c>
    </row>
    <row r="1278" ht="15.75" customHeight="1">
      <c r="E1278" s="4"/>
      <c r="F1278" s="4"/>
      <c r="G1278" s="104" t="s">
        <v>1179</v>
      </c>
    </row>
    <row r="1279" ht="15.75" customHeight="1">
      <c r="E1279" s="4"/>
      <c r="F1279" s="4"/>
      <c r="G1279" s="104" t="s">
        <v>1180</v>
      </c>
    </row>
    <row r="1280" ht="15.75" customHeight="1">
      <c r="E1280" s="4"/>
      <c r="F1280" s="4"/>
      <c r="G1280" s="104" t="s">
        <v>1181</v>
      </c>
    </row>
    <row r="1281" ht="15.75" customHeight="1">
      <c r="E1281" s="4"/>
      <c r="F1281" s="4"/>
      <c r="G1281" s="104" t="s">
        <v>1182</v>
      </c>
    </row>
    <row r="1282" ht="15.75" customHeight="1">
      <c r="E1282" s="4"/>
      <c r="F1282" s="4"/>
      <c r="G1282" s="104" t="s">
        <v>1183</v>
      </c>
    </row>
    <row r="1283" ht="15.75" customHeight="1">
      <c r="E1283" s="4"/>
      <c r="F1283" s="4"/>
      <c r="G1283" s="104" t="s">
        <v>1184</v>
      </c>
    </row>
    <row r="1284" ht="15.75" customHeight="1">
      <c r="E1284" s="4"/>
      <c r="F1284" s="4"/>
      <c r="G1284" s="104" t="s">
        <v>1185</v>
      </c>
    </row>
    <row r="1285" ht="15.75" customHeight="1">
      <c r="E1285" s="4"/>
      <c r="F1285" s="4"/>
      <c r="G1285" s="104" t="s">
        <v>1186</v>
      </c>
    </row>
    <row r="1286" ht="15.75" customHeight="1">
      <c r="E1286" s="4"/>
      <c r="F1286" s="4"/>
      <c r="G1286" s="104" t="s">
        <v>1187</v>
      </c>
    </row>
    <row r="1287" ht="15.75" customHeight="1">
      <c r="E1287" s="4"/>
      <c r="F1287" s="4"/>
      <c r="G1287" s="104" t="s">
        <v>1188</v>
      </c>
    </row>
    <row r="1288" ht="15.75" customHeight="1">
      <c r="E1288" s="4"/>
      <c r="F1288" s="4"/>
      <c r="G1288" s="104" t="s">
        <v>1189</v>
      </c>
    </row>
    <row r="1289" ht="15.75" customHeight="1">
      <c r="E1289" s="4"/>
      <c r="F1289" s="4"/>
      <c r="G1289" s="104" t="s">
        <v>1190</v>
      </c>
    </row>
    <row r="1290" ht="15.75" customHeight="1">
      <c r="E1290" s="4"/>
      <c r="F1290" s="4"/>
      <c r="G1290" s="104" t="s">
        <v>1191</v>
      </c>
    </row>
    <row r="1291" ht="15.75" customHeight="1">
      <c r="E1291" s="4"/>
      <c r="F1291" s="4"/>
      <c r="G1291" s="104" t="s">
        <v>1192</v>
      </c>
    </row>
    <row r="1292" ht="15.75" customHeight="1">
      <c r="E1292" s="4"/>
      <c r="F1292" s="4"/>
      <c r="G1292" s="104" t="s">
        <v>1193</v>
      </c>
    </row>
    <row r="1293" ht="15.75" customHeight="1">
      <c r="E1293" s="4"/>
      <c r="F1293" s="4"/>
      <c r="G1293" s="104" t="s">
        <v>1194</v>
      </c>
    </row>
    <row r="1294" ht="15.75" customHeight="1">
      <c r="E1294" s="4"/>
      <c r="F1294" s="4"/>
      <c r="G1294" s="104" t="s">
        <v>1195</v>
      </c>
    </row>
    <row r="1295" ht="15.75" customHeight="1">
      <c r="E1295" s="4"/>
      <c r="F1295" s="4"/>
      <c r="G1295" s="104" t="s">
        <v>1196</v>
      </c>
    </row>
    <row r="1296" ht="15.75" customHeight="1">
      <c r="E1296" s="4"/>
      <c r="F1296" s="4"/>
      <c r="G1296" s="104" t="s">
        <v>1197</v>
      </c>
    </row>
    <row r="1297" ht="15.75" customHeight="1">
      <c r="E1297" s="4"/>
      <c r="F1297" s="4"/>
      <c r="G1297" s="104" t="s">
        <v>1198</v>
      </c>
    </row>
    <row r="1298" ht="15.75" customHeight="1">
      <c r="E1298" s="4"/>
      <c r="F1298" s="4"/>
      <c r="G1298" s="104" t="s">
        <v>1199</v>
      </c>
    </row>
    <row r="1299" ht="15.75" customHeight="1">
      <c r="E1299" s="4"/>
      <c r="F1299" s="4"/>
      <c r="G1299" s="104" t="s">
        <v>1200</v>
      </c>
    </row>
    <row r="1300" ht="15.75" customHeight="1">
      <c r="E1300" s="4"/>
      <c r="F1300" s="4"/>
      <c r="G1300" s="104" t="s">
        <v>404</v>
      </c>
    </row>
    <row r="1301" ht="15.75" customHeight="1">
      <c r="E1301" s="4"/>
      <c r="F1301" s="4"/>
      <c r="G1301" s="104" t="s">
        <v>1201</v>
      </c>
    </row>
    <row r="1302" ht="15.75" customHeight="1">
      <c r="E1302" s="4"/>
      <c r="F1302" s="4"/>
      <c r="G1302" s="104" t="s">
        <v>1202</v>
      </c>
    </row>
    <row r="1303" ht="15.75" customHeight="1">
      <c r="E1303" s="4"/>
      <c r="F1303" s="4"/>
      <c r="G1303" s="104" t="s">
        <v>1203</v>
      </c>
    </row>
    <row r="1304" ht="15.75" customHeight="1">
      <c r="E1304" s="4"/>
      <c r="F1304" s="4"/>
      <c r="G1304" s="104" t="s">
        <v>1204</v>
      </c>
    </row>
    <row r="1305" ht="15.75" customHeight="1">
      <c r="E1305" s="4"/>
      <c r="F1305" s="4"/>
      <c r="G1305" s="104" t="s">
        <v>1205</v>
      </c>
    </row>
    <row r="1306" ht="15.75" customHeight="1">
      <c r="E1306" s="4"/>
      <c r="F1306" s="4"/>
      <c r="G1306" s="104" t="s">
        <v>1206</v>
      </c>
    </row>
    <row r="1307" ht="15.75" customHeight="1">
      <c r="E1307" s="4"/>
      <c r="F1307" s="4"/>
      <c r="G1307" s="104" t="s">
        <v>1207</v>
      </c>
    </row>
    <row r="1308" ht="15.75" customHeight="1">
      <c r="E1308" s="4"/>
      <c r="F1308" s="4"/>
      <c r="G1308" s="104" t="s">
        <v>1208</v>
      </c>
    </row>
    <row r="1309" ht="15.75" customHeight="1">
      <c r="E1309" s="4"/>
      <c r="F1309" s="4"/>
      <c r="G1309" s="104" t="s">
        <v>1209</v>
      </c>
    </row>
    <row r="1310" ht="15.75" customHeight="1">
      <c r="E1310" s="4"/>
      <c r="F1310" s="4"/>
      <c r="G1310" s="104" t="s">
        <v>1210</v>
      </c>
    </row>
    <row r="1311" ht="15.75" customHeight="1">
      <c r="E1311" s="4"/>
      <c r="F1311" s="4"/>
      <c r="G1311" s="104" t="s">
        <v>1211</v>
      </c>
    </row>
    <row r="1312" ht="15.75" customHeight="1">
      <c r="E1312" s="4"/>
      <c r="F1312" s="4"/>
      <c r="G1312" s="104" t="s">
        <v>1212</v>
      </c>
    </row>
    <row r="1313" ht="15.75" customHeight="1">
      <c r="E1313" s="4"/>
      <c r="F1313" s="4"/>
      <c r="G1313" s="104" t="s">
        <v>1213</v>
      </c>
    </row>
    <row r="1314" ht="15.75" customHeight="1">
      <c r="E1314" s="4"/>
      <c r="F1314" s="4"/>
      <c r="G1314" s="104" t="s">
        <v>1214</v>
      </c>
    </row>
    <row r="1315" ht="15.75" customHeight="1">
      <c r="E1315" s="4"/>
      <c r="F1315" s="4"/>
      <c r="G1315" s="104" t="s">
        <v>1215</v>
      </c>
    </row>
    <row r="1316" ht="15.75" customHeight="1">
      <c r="E1316" s="4"/>
      <c r="F1316" s="4"/>
      <c r="G1316" s="104" t="s">
        <v>1216</v>
      </c>
    </row>
    <row r="1317" ht="15.75" customHeight="1">
      <c r="E1317" s="4"/>
      <c r="F1317" s="4"/>
      <c r="G1317" s="104" t="s">
        <v>1217</v>
      </c>
    </row>
    <row r="1318" ht="15.75" customHeight="1">
      <c r="E1318" s="4"/>
      <c r="F1318" s="4"/>
      <c r="G1318" s="104" t="s">
        <v>1218</v>
      </c>
    </row>
    <row r="1319" ht="15.75" customHeight="1">
      <c r="E1319" s="4"/>
      <c r="F1319" s="4"/>
      <c r="G1319" s="104" t="s">
        <v>1219</v>
      </c>
    </row>
    <row r="1320" ht="15.75" customHeight="1">
      <c r="E1320" s="4"/>
      <c r="F1320" s="4"/>
      <c r="G1320" s="104" t="s">
        <v>1220</v>
      </c>
    </row>
    <row r="1321" ht="15.75" customHeight="1">
      <c r="E1321" s="4"/>
      <c r="F1321" s="4"/>
      <c r="G1321" s="104" t="s">
        <v>1221</v>
      </c>
    </row>
    <row r="1322" ht="15.75" customHeight="1">
      <c r="E1322" s="4"/>
      <c r="F1322" s="4"/>
      <c r="G1322" s="104" t="s">
        <v>402</v>
      </c>
    </row>
    <row r="1323" ht="15.75" customHeight="1">
      <c r="E1323" s="4"/>
      <c r="F1323" s="4"/>
      <c r="G1323" s="104" t="s">
        <v>1222</v>
      </c>
    </row>
    <row r="1324" ht="15.75" customHeight="1">
      <c r="E1324" s="4"/>
      <c r="F1324" s="4"/>
      <c r="G1324" s="104" t="s">
        <v>1223</v>
      </c>
    </row>
    <row r="1325" ht="15.75" customHeight="1">
      <c r="E1325" s="4"/>
      <c r="F1325" s="4"/>
      <c r="G1325" s="104" t="s">
        <v>1224</v>
      </c>
    </row>
    <row r="1326" ht="15.75" customHeight="1">
      <c r="E1326" s="4"/>
      <c r="F1326" s="4"/>
      <c r="G1326" s="104" t="s">
        <v>1225</v>
      </c>
    </row>
    <row r="1327" ht="15.75" customHeight="1">
      <c r="E1327" s="4"/>
      <c r="F1327" s="4"/>
      <c r="G1327" s="104" t="s">
        <v>1226</v>
      </c>
    </row>
    <row r="1328" ht="15.75" customHeight="1">
      <c r="E1328" s="4"/>
      <c r="F1328" s="4"/>
      <c r="G1328" s="104" t="s">
        <v>1227</v>
      </c>
    </row>
    <row r="1329" ht="15.75" customHeight="1">
      <c r="E1329" s="4"/>
      <c r="F1329" s="4"/>
      <c r="G1329" s="104" t="s">
        <v>1228</v>
      </c>
    </row>
    <row r="1330" ht="15.75" customHeight="1">
      <c r="E1330" s="4"/>
      <c r="F1330" s="4"/>
      <c r="G1330" s="104" t="s">
        <v>1229</v>
      </c>
    </row>
    <row r="1331" ht="15.75" customHeight="1">
      <c r="E1331" s="4"/>
      <c r="F1331" s="4"/>
      <c r="G1331" s="104" t="s">
        <v>1230</v>
      </c>
    </row>
    <row r="1332" ht="15.75" customHeight="1">
      <c r="E1332" s="4"/>
      <c r="F1332" s="4"/>
      <c r="G1332" s="104" t="s">
        <v>1231</v>
      </c>
    </row>
    <row r="1333" ht="15.75" customHeight="1">
      <c r="E1333" s="4"/>
      <c r="F1333" s="4"/>
      <c r="G1333" s="104" t="s">
        <v>1232</v>
      </c>
    </row>
    <row r="1334" ht="15.75" customHeight="1">
      <c r="E1334" s="4"/>
      <c r="F1334" s="4"/>
      <c r="G1334" s="104" t="s">
        <v>1233</v>
      </c>
    </row>
    <row r="1335" ht="15.75" customHeight="1">
      <c r="E1335" s="4"/>
      <c r="F1335" s="4"/>
      <c r="G1335" s="104" t="s">
        <v>1234</v>
      </c>
    </row>
    <row r="1336" ht="15.75" customHeight="1">
      <c r="E1336" s="4"/>
      <c r="F1336" s="4"/>
      <c r="G1336" s="104" t="s">
        <v>1235</v>
      </c>
    </row>
    <row r="1337" ht="15.75" customHeight="1">
      <c r="E1337" s="4"/>
      <c r="F1337" s="4"/>
      <c r="G1337" s="104" t="s">
        <v>1236</v>
      </c>
    </row>
    <row r="1338" ht="15.75" customHeight="1">
      <c r="E1338" s="4"/>
      <c r="F1338" s="4"/>
      <c r="G1338" s="104" t="s">
        <v>1237</v>
      </c>
    </row>
    <row r="1339" ht="15.75" customHeight="1">
      <c r="E1339" s="4"/>
      <c r="F1339" s="4"/>
      <c r="G1339" s="104" t="s">
        <v>393</v>
      </c>
    </row>
    <row r="1340" ht="15.75" customHeight="1">
      <c r="E1340" s="4"/>
      <c r="F1340" s="4"/>
      <c r="G1340" s="104" t="s">
        <v>1238</v>
      </c>
    </row>
    <row r="1341" ht="15.75" customHeight="1">
      <c r="E1341" s="4"/>
      <c r="F1341" s="4"/>
      <c r="G1341" s="104" t="s">
        <v>1239</v>
      </c>
    </row>
    <row r="1342" ht="15.75" customHeight="1">
      <c r="E1342" s="4"/>
      <c r="F1342" s="4"/>
      <c r="G1342" s="104" t="s">
        <v>1240</v>
      </c>
    </row>
    <row r="1343" ht="15.75" customHeight="1">
      <c r="E1343" s="4"/>
      <c r="F1343" s="4"/>
      <c r="G1343" s="104" t="s">
        <v>1241</v>
      </c>
    </row>
    <row r="1344" ht="15.75" customHeight="1">
      <c r="E1344" s="4"/>
      <c r="F1344" s="4"/>
      <c r="G1344" s="104" t="s">
        <v>1242</v>
      </c>
    </row>
    <row r="1345" ht="15.75" customHeight="1">
      <c r="E1345" s="4"/>
      <c r="F1345" s="4"/>
      <c r="G1345" s="104" t="s">
        <v>1243</v>
      </c>
    </row>
    <row r="1346" ht="15.75" customHeight="1">
      <c r="E1346" s="4"/>
      <c r="F1346" s="4"/>
      <c r="G1346" s="104" t="s">
        <v>1244</v>
      </c>
    </row>
    <row r="1347" ht="15.75" customHeight="1">
      <c r="E1347" s="4"/>
      <c r="F1347" s="4"/>
      <c r="G1347" s="104" t="s">
        <v>1245</v>
      </c>
    </row>
    <row r="1348" ht="15.75" customHeight="1">
      <c r="E1348" s="4"/>
      <c r="F1348" s="4"/>
      <c r="G1348" s="104" t="s">
        <v>1246</v>
      </c>
    </row>
    <row r="1349" ht="15.75" customHeight="1">
      <c r="E1349" s="4"/>
      <c r="F1349" s="4"/>
      <c r="G1349" s="104" t="s">
        <v>1247</v>
      </c>
    </row>
    <row r="1350" ht="15.75" customHeight="1">
      <c r="E1350" s="4"/>
      <c r="F1350" s="4"/>
      <c r="G1350" s="104" t="s">
        <v>1248</v>
      </c>
    </row>
    <row r="1351" ht="15.75" customHeight="1">
      <c r="E1351" s="4"/>
      <c r="F1351" s="4"/>
      <c r="G1351" s="104" t="s">
        <v>1249</v>
      </c>
    </row>
    <row r="1352" ht="15.75" customHeight="1">
      <c r="E1352" s="4"/>
      <c r="F1352" s="4"/>
      <c r="G1352" s="104" t="s">
        <v>1250</v>
      </c>
    </row>
    <row r="1353" ht="15.75" customHeight="1">
      <c r="E1353" s="4"/>
      <c r="F1353" s="4"/>
      <c r="G1353" s="104" t="s">
        <v>1251</v>
      </c>
    </row>
    <row r="1354" ht="15.75" customHeight="1">
      <c r="E1354" s="4"/>
      <c r="F1354" s="4"/>
      <c r="G1354" s="104" t="s">
        <v>1252</v>
      </c>
    </row>
    <row r="1355" ht="15.75" customHeight="1">
      <c r="E1355" s="4"/>
      <c r="F1355" s="4"/>
      <c r="G1355" s="104" t="s">
        <v>1253</v>
      </c>
    </row>
    <row r="1356" ht="15.75" customHeight="1">
      <c r="E1356" s="4"/>
      <c r="F1356" s="4"/>
      <c r="G1356" s="104" t="s">
        <v>395</v>
      </c>
    </row>
    <row r="1357" ht="15.75" customHeight="1">
      <c r="E1357" s="4"/>
      <c r="F1357" s="4"/>
      <c r="G1357" s="104" t="s">
        <v>1254</v>
      </c>
    </row>
    <row r="1358" ht="15.75" customHeight="1">
      <c r="E1358" s="4"/>
      <c r="F1358" s="4"/>
      <c r="G1358" s="104" t="s">
        <v>1255</v>
      </c>
    </row>
    <row r="1359" ht="15.75" customHeight="1">
      <c r="E1359" s="4"/>
      <c r="F1359" s="4"/>
      <c r="G1359" s="104" t="s">
        <v>405</v>
      </c>
    </row>
    <row r="1360" ht="15.75" customHeight="1">
      <c r="E1360" s="4"/>
      <c r="F1360" s="4"/>
      <c r="G1360" s="104" t="s">
        <v>406</v>
      </c>
    </row>
    <row r="1361" ht="15.75" customHeight="1">
      <c r="E1361" s="4"/>
      <c r="F1361" s="4"/>
      <c r="G1361" s="104" t="s">
        <v>387</v>
      </c>
    </row>
    <row r="1362" ht="15.75" customHeight="1">
      <c r="E1362" s="4"/>
      <c r="F1362" s="4"/>
      <c r="G1362" s="104" t="s">
        <v>1256</v>
      </c>
    </row>
    <row r="1363" ht="15.75" customHeight="1">
      <c r="E1363" s="4"/>
      <c r="F1363" s="4"/>
      <c r="G1363" s="104" t="s">
        <v>1257</v>
      </c>
    </row>
    <row r="1364" ht="15.75" customHeight="1">
      <c r="E1364" s="4"/>
      <c r="F1364" s="4"/>
      <c r="G1364" s="104" t="s">
        <v>1258</v>
      </c>
    </row>
    <row r="1365" ht="15.75" customHeight="1">
      <c r="E1365" s="4"/>
      <c r="F1365" s="4"/>
      <c r="G1365" s="104" t="s">
        <v>1259</v>
      </c>
    </row>
    <row r="1366" ht="15.75" customHeight="1">
      <c r="E1366" s="4"/>
      <c r="F1366" s="4"/>
      <c r="G1366" s="104" t="s">
        <v>407</v>
      </c>
    </row>
    <row r="1367" ht="15.75" customHeight="1">
      <c r="E1367" s="4"/>
      <c r="F1367" s="4"/>
      <c r="G1367" s="104" t="s">
        <v>1260</v>
      </c>
    </row>
    <row r="1368" ht="15.75" customHeight="1">
      <c r="E1368" s="4"/>
      <c r="F1368" s="4"/>
      <c r="G1368" s="104" t="s">
        <v>1261</v>
      </c>
    </row>
    <row r="1369" ht="15.75" customHeight="1">
      <c r="E1369" s="4"/>
      <c r="F1369" s="4"/>
      <c r="G1369" s="104" t="s">
        <v>1262</v>
      </c>
    </row>
    <row r="1370" ht="15.75" customHeight="1">
      <c r="E1370" s="4"/>
      <c r="F1370" s="4"/>
      <c r="G1370" s="104" t="s">
        <v>1263</v>
      </c>
    </row>
    <row r="1371" ht="15.75" customHeight="1">
      <c r="E1371" s="4"/>
      <c r="F1371" s="4"/>
      <c r="G1371" s="104" t="s">
        <v>1264</v>
      </c>
    </row>
    <row r="1372" ht="15.75" customHeight="1">
      <c r="E1372" s="4"/>
      <c r="F1372" s="4"/>
      <c r="G1372" s="104" t="s">
        <v>1265</v>
      </c>
    </row>
    <row r="1373" ht="15.75" customHeight="1">
      <c r="E1373" s="4"/>
      <c r="F1373" s="4"/>
      <c r="G1373" s="104" t="s">
        <v>1266</v>
      </c>
    </row>
    <row r="1374" ht="15.75" customHeight="1">
      <c r="E1374" s="4"/>
      <c r="F1374" s="4"/>
      <c r="G1374" s="104" t="s">
        <v>1267</v>
      </c>
    </row>
    <row r="1375" ht="15.75" customHeight="1">
      <c r="E1375" s="4"/>
      <c r="F1375" s="4"/>
      <c r="G1375" s="104" t="s">
        <v>1268</v>
      </c>
    </row>
    <row r="1376" ht="15.75" customHeight="1">
      <c r="E1376" s="4"/>
      <c r="F1376" s="4"/>
      <c r="G1376" s="104" t="s">
        <v>1269</v>
      </c>
    </row>
    <row r="1377" ht="15.75" customHeight="1">
      <c r="E1377" s="4"/>
      <c r="F1377" s="4"/>
      <c r="G1377" s="104" t="s">
        <v>1270</v>
      </c>
    </row>
    <row r="1378" ht="15.75" customHeight="1">
      <c r="E1378" s="4"/>
      <c r="F1378" s="4"/>
      <c r="G1378" s="104" t="s">
        <v>1271</v>
      </c>
    </row>
    <row r="1379" ht="15.75" customHeight="1">
      <c r="E1379" s="4"/>
      <c r="F1379" s="4"/>
      <c r="G1379" s="104" t="s">
        <v>1272</v>
      </c>
    </row>
    <row r="1380" ht="15.75" customHeight="1">
      <c r="E1380" s="4"/>
      <c r="F1380" s="4"/>
      <c r="G1380" s="104" t="s">
        <v>1273</v>
      </c>
    </row>
    <row r="1381" ht="15.75" customHeight="1">
      <c r="E1381" s="4"/>
      <c r="F1381" s="4"/>
      <c r="G1381" s="104" t="s">
        <v>1274</v>
      </c>
    </row>
    <row r="1382" ht="15.75" customHeight="1">
      <c r="E1382" s="4"/>
      <c r="F1382" s="4"/>
      <c r="G1382" s="104" t="s">
        <v>1275</v>
      </c>
    </row>
    <row r="1383" ht="15.75" customHeight="1">
      <c r="E1383" s="4"/>
      <c r="F1383" s="4"/>
      <c r="G1383" s="104" t="s">
        <v>1276</v>
      </c>
    </row>
    <row r="1384" ht="15.75" customHeight="1">
      <c r="E1384" s="4"/>
      <c r="F1384" s="4"/>
      <c r="G1384" s="104" t="s">
        <v>1277</v>
      </c>
    </row>
    <row r="1385" ht="15.75" customHeight="1">
      <c r="E1385" s="4"/>
      <c r="F1385" s="4"/>
      <c r="G1385" s="104" t="s">
        <v>1278</v>
      </c>
    </row>
    <row r="1386" ht="15.75" customHeight="1">
      <c r="E1386" s="4"/>
      <c r="F1386" s="4"/>
      <c r="G1386" s="104" t="s">
        <v>1279</v>
      </c>
    </row>
    <row r="1387" ht="15.75" customHeight="1">
      <c r="E1387" s="4"/>
      <c r="F1387" s="4"/>
      <c r="G1387" s="104" t="s">
        <v>1280</v>
      </c>
    </row>
    <row r="1388" ht="15.75" customHeight="1">
      <c r="E1388" s="4"/>
      <c r="F1388" s="4"/>
      <c r="G1388" s="104" t="s">
        <v>1281</v>
      </c>
    </row>
    <row r="1389" ht="15.75" customHeight="1">
      <c r="E1389" s="4"/>
      <c r="F1389" s="4"/>
      <c r="G1389" s="104" t="s">
        <v>1282</v>
      </c>
    </row>
    <row r="1390" ht="15.75" customHeight="1">
      <c r="E1390" s="4"/>
      <c r="F1390" s="4"/>
      <c r="G1390" s="104" t="s">
        <v>1283</v>
      </c>
    </row>
    <row r="1391" ht="15.75" customHeight="1">
      <c r="E1391" s="4"/>
      <c r="F1391" s="4"/>
      <c r="G1391" s="104" t="s">
        <v>1284</v>
      </c>
    </row>
    <row r="1392" ht="15.75" customHeight="1">
      <c r="E1392" s="4"/>
      <c r="F1392" s="4"/>
      <c r="G1392" s="104" t="s">
        <v>1285</v>
      </c>
    </row>
    <row r="1393" ht="15.75" customHeight="1">
      <c r="E1393" s="4"/>
      <c r="F1393" s="4"/>
      <c r="G1393" s="104" t="s">
        <v>1286</v>
      </c>
    </row>
    <row r="1394" ht="15.75" customHeight="1">
      <c r="E1394" s="4"/>
      <c r="F1394" s="4"/>
      <c r="G1394" s="104" t="s">
        <v>1287</v>
      </c>
    </row>
    <row r="1395" ht="15.75" customHeight="1">
      <c r="E1395" s="4"/>
      <c r="F1395" s="4"/>
      <c r="G1395" s="104" t="s">
        <v>1288</v>
      </c>
    </row>
    <row r="1396" ht="15.75" customHeight="1">
      <c r="E1396" s="4"/>
      <c r="F1396" s="4"/>
      <c r="G1396" s="104" t="s">
        <v>1289</v>
      </c>
    </row>
    <row r="1397" ht="15.75" customHeight="1">
      <c r="E1397" s="4"/>
      <c r="F1397" s="4"/>
      <c r="G1397" s="104" t="s">
        <v>1290</v>
      </c>
    </row>
    <row r="1398" ht="15.75" customHeight="1">
      <c r="E1398" s="4"/>
      <c r="F1398" s="4"/>
      <c r="G1398" s="104" t="s">
        <v>1291</v>
      </c>
    </row>
    <row r="1399" ht="15.75" customHeight="1">
      <c r="E1399" s="4"/>
      <c r="F1399" s="4"/>
      <c r="G1399" s="104" t="s">
        <v>1292</v>
      </c>
    </row>
    <row r="1400" ht="15.75" customHeight="1">
      <c r="E1400" s="4"/>
      <c r="F1400" s="4"/>
      <c r="G1400" s="104" t="s">
        <v>1293</v>
      </c>
    </row>
    <row r="1401" ht="15.75" customHeight="1">
      <c r="E1401" s="4"/>
      <c r="F1401" s="4"/>
      <c r="G1401" s="104" t="s">
        <v>1294</v>
      </c>
    </row>
    <row r="1402" ht="15.75" customHeight="1">
      <c r="E1402" s="4"/>
      <c r="F1402" s="4"/>
      <c r="G1402" s="104" t="s">
        <v>1295</v>
      </c>
    </row>
    <row r="1403" ht="15.75" customHeight="1">
      <c r="E1403" s="4"/>
      <c r="F1403" s="4"/>
      <c r="G1403" s="104" t="s">
        <v>1296</v>
      </c>
    </row>
    <row r="1404" ht="15.75" customHeight="1">
      <c r="E1404" s="4"/>
      <c r="F1404" s="4"/>
      <c r="G1404" s="104" t="s">
        <v>1297</v>
      </c>
    </row>
    <row r="1405" ht="15.75" customHeight="1">
      <c r="E1405" s="4"/>
      <c r="F1405" s="4"/>
      <c r="G1405" s="104" t="s">
        <v>1298</v>
      </c>
    </row>
    <row r="1406" ht="15.75" customHeight="1">
      <c r="E1406" s="4"/>
      <c r="F1406" s="4"/>
      <c r="G1406" s="104" t="s">
        <v>1299</v>
      </c>
    </row>
    <row r="1407" ht="15.75" customHeight="1">
      <c r="E1407" s="4"/>
      <c r="F1407" s="4"/>
      <c r="G1407" s="104" t="s">
        <v>1300</v>
      </c>
    </row>
    <row r="1408" ht="15.75" customHeight="1">
      <c r="E1408" s="4"/>
      <c r="F1408" s="4"/>
      <c r="G1408" s="104" t="s">
        <v>1301</v>
      </c>
    </row>
    <row r="1409" ht="15.75" customHeight="1">
      <c r="E1409" s="4"/>
      <c r="F1409" s="4"/>
      <c r="G1409" s="104" t="s">
        <v>394</v>
      </c>
    </row>
    <row r="1410" ht="15.75" customHeight="1">
      <c r="E1410" s="4"/>
      <c r="F1410" s="4"/>
      <c r="G1410" s="104" t="s">
        <v>1302</v>
      </c>
    </row>
    <row r="1411" ht="15.75" customHeight="1">
      <c r="E1411" s="4"/>
      <c r="F1411" s="4"/>
      <c r="G1411" s="104" t="s">
        <v>1303</v>
      </c>
    </row>
    <row r="1412" ht="15.75" customHeight="1">
      <c r="E1412" s="4"/>
      <c r="F1412" s="4"/>
      <c r="G1412" s="104" t="s">
        <v>1304</v>
      </c>
    </row>
    <row r="1413" ht="15.75" customHeight="1">
      <c r="E1413" s="4"/>
      <c r="F1413" s="4"/>
      <c r="G1413" s="104" t="s">
        <v>1305</v>
      </c>
    </row>
    <row r="1414" ht="15.75" customHeight="1">
      <c r="E1414" s="4"/>
      <c r="F1414" s="4"/>
      <c r="G1414" s="104" t="s">
        <v>1306</v>
      </c>
    </row>
    <row r="1415" ht="15.75" customHeight="1">
      <c r="E1415" s="4"/>
      <c r="F1415" s="4"/>
      <c r="G1415" s="104" t="s">
        <v>1307</v>
      </c>
    </row>
    <row r="1416" ht="15.75" customHeight="1">
      <c r="E1416" s="4"/>
      <c r="F1416" s="4"/>
      <c r="G1416" s="104" t="s">
        <v>1308</v>
      </c>
    </row>
    <row r="1417" ht="15.75" customHeight="1">
      <c r="E1417" s="4"/>
      <c r="F1417" s="4"/>
      <c r="G1417" s="104" t="s">
        <v>1309</v>
      </c>
    </row>
    <row r="1418" ht="15.75" customHeight="1">
      <c r="E1418" s="4"/>
      <c r="F1418" s="4"/>
      <c r="G1418" s="104" t="s">
        <v>1310</v>
      </c>
    </row>
    <row r="1419" ht="15.75" customHeight="1">
      <c r="E1419" s="4"/>
      <c r="F1419" s="4"/>
      <c r="G1419" s="104" t="s">
        <v>1311</v>
      </c>
    </row>
    <row r="1420" ht="15.75" customHeight="1">
      <c r="E1420" s="4"/>
      <c r="F1420" s="4"/>
      <c r="G1420" s="104" t="s">
        <v>1312</v>
      </c>
    </row>
    <row r="1421" ht="15.75" customHeight="1">
      <c r="E1421" s="4"/>
      <c r="F1421" s="4"/>
      <c r="G1421" s="104" t="s">
        <v>1313</v>
      </c>
    </row>
    <row r="1422" ht="15.75" customHeight="1">
      <c r="E1422" s="4"/>
      <c r="F1422" s="4"/>
      <c r="G1422" s="104" t="s">
        <v>1314</v>
      </c>
    </row>
    <row r="1423" ht="15.75" customHeight="1">
      <c r="E1423" s="4"/>
      <c r="F1423" s="4"/>
      <c r="G1423" s="106" t="s">
        <v>1315</v>
      </c>
    </row>
    <row r="1424" ht="15.75" customHeight="1">
      <c r="E1424" s="4"/>
      <c r="F1424" s="4"/>
      <c r="G1424" s="104" t="s">
        <v>1316</v>
      </c>
    </row>
  </sheetData>
  <autoFilter ref="$A$1:$AC$1"/>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43"/>
    <col customWidth="1" min="2" max="2" width="28.71"/>
    <col customWidth="1" min="3" max="3" width="25.86"/>
    <col customWidth="1" min="4" max="4" width="27.43"/>
    <col customWidth="1" min="5" max="6" width="18.71"/>
    <col customWidth="1" min="7" max="7" width="9.14"/>
    <col customWidth="1" min="8" max="8" width="8.86"/>
    <col customWidth="1" min="9" max="9" width="9.43"/>
    <col customWidth="1" min="10" max="10" width="28.71"/>
    <col customWidth="1" min="11" max="11" width="36.71"/>
    <col customWidth="1" min="12" max="12" width="2.71"/>
    <col customWidth="1" min="13" max="13" width="31.29"/>
    <col customWidth="1" min="14" max="26" width="10.71"/>
  </cols>
  <sheetData>
    <row r="2">
      <c r="B2" s="95" t="s">
        <v>1317</v>
      </c>
    </row>
    <row r="4">
      <c r="B4" s="102" t="s">
        <v>1318</v>
      </c>
      <c r="C4" s="102" t="s">
        <v>1319</v>
      </c>
      <c r="K4" s="102" t="s">
        <v>1320</v>
      </c>
      <c r="M4" s="102"/>
    </row>
    <row r="5" ht="4.5" customHeight="1"/>
    <row r="6">
      <c r="B6" s="102" t="s">
        <v>1321</v>
      </c>
      <c r="C6" s="102"/>
      <c r="K6" s="102" t="s">
        <v>1322</v>
      </c>
      <c r="M6" s="102"/>
    </row>
    <row r="7" ht="4.5" customHeight="1"/>
    <row r="8">
      <c r="B8" s="102" t="s">
        <v>1323</v>
      </c>
      <c r="C8" s="107" t="str">
        <f>FICHA_DE_POSTULANTE!#REF!</f>
        <v>#ERROR!</v>
      </c>
      <c r="K8" s="108" t="s">
        <v>1324</v>
      </c>
      <c r="M8" s="108">
        <f>+M4+M6</f>
        <v>0</v>
      </c>
    </row>
    <row r="9" ht="4.5" customHeight="1"/>
    <row r="10">
      <c r="B10" s="102" t="s">
        <v>1325</v>
      </c>
      <c r="C10" s="107">
        <f>TODAY()</f>
        <v>45776</v>
      </c>
      <c r="K10" s="102" t="s">
        <v>1326</v>
      </c>
      <c r="M10" s="102"/>
    </row>
    <row r="11" ht="4.5" customHeight="1"/>
    <row r="12">
      <c r="K12" s="102" t="s">
        <v>1327</v>
      </c>
      <c r="M12" s="102"/>
    </row>
    <row r="13" ht="4.5" customHeight="1"/>
    <row r="14">
      <c r="K14" s="108" t="s">
        <v>1328</v>
      </c>
      <c r="M14" s="108">
        <f>+M10+M12</f>
        <v>0</v>
      </c>
    </row>
    <row r="15" ht="4.5" customHeight="1">
      <c r="K15" s="4"/>
      <c r="M15" s="4"/>
    </row>
    <row r="16">
      <c r="K16" s="108" t="s">
        <v>1329</v>
      </c>
      <c r="M16" s="108">
        <f>+M8+M14</f>
        <v>0</v>
      </c>
    </row>
    <row r="17">
      <c r="K17" s="4"/>
      <c r="M17" s="4"/>
    </row>
    <row r="18">
      <c r="K18" s="102" t="s">
        <v>1330</v>
      </c>
      <c r="M18" s="102"/>
    </row>
    <row r="21" ht="15.75" customHeight="1">
      <c r="B21" s="95" t="s">
        <v>1331</v>
      </c>
      <c r="K21" s="4"/>
      <c r="M21" s="4"/>
    </row>
    <row r="22" ht="15.75" customHeight="1"/>
    <row r="23" ht="15.75" customHeight="1">
      <c r="B23" s="109" t="s">
        <v>1332</v>
      </c>
      <c r="C23" s="110" t="s">
        <v>1333</v>
      </c>
      <c r="D23" s="110" t="s">
        <v>1334</v>
      </c>
      <c r="E23" s="95" t="s">
        <v>1335</v>
      </c>
      <c r="F23" s="95" t="s">
        <v>1336</v>
      </c>
      <c r="G23" s="110" t="s">
        <v>1337</v>
      </c>
    </row>
    <row r="24" ht="15.75" customHeight="1">
      <c r="B24" s="109"/>
      <c r="C24" s="110"/>
      <c r="D24" s="110"/>
      <c r="G24" s="110" t="s">
        <v>1338</v>
      </c>
      <c r="H24" s="110" t="s">
        <v>1339</v>
      </c>
      <c r="I24" s="110" t="s">
        <v>1340</v>
      </c>
    </row>
    <row r="25" ht="15.75" customHeight="1">
      <c r="A25" s="110"/>
      <c r="B25" s="110" t="s">
        <v>1341</v>
      </c>
      <c r="C25" s="110" t="s">
        <v>1342</v>
      </c>
      <c r="D25" s="110" t="s">
        <v>1343</v>
      </c>
      <c r="E25" s="111">
        <v>41741.0</v>
      </c>
      <c r="F25" s="111">
        <v>42544.0</v>
      </c>
      <c r="G25" s="110" t="str">
        <f>CONCATENATE(G26," años ",H26," meses ",I26," días ")</f>
        <v>2 años 2 meses 12 días </v>
      </c>
      <c r="J25" s="110"/>
      <c r="K25" s="110"/>
      <c r="L25" s="110"/>
      <c r="M25" s="110"/>
      <c r="N25" s="110"/>
      <c r="O25" s="110"/>
      <c r="P25" s="110"/>
      <c r="Q25" s="110"/>
      <c r="R25" s="110"/>
      <c r="S25" s="110"/>
      <c r="T25" s="110"/>
      <c r="U25" s="110"/>
      <c r="V25" s="110"/>
      <c r="W25" s="110"/>
      <c r="X25" s="110"/>
      <c r="Y25" s="110"/>
      <c r="Z25" s="110"/>
    </row>
    <row r="26" ht="15.75" customHeight="1">
      <c r="A26" s="110"/>
      <c r="B26" s="110"/>
      <c r="C26" s="110"/>
      <c r="D26" s="110"/>
      <c r="E26" s="111"/>
      <c r="F26" s="111"/>
      <c r="G26" s="110">
        <f>DATEDIF(E25,F25,"y")</f>
        <v>2</v>
      </c>
      <c r="H26" s="110">
        <f>DATEDIF(E25,F25,"ym")</f>
        <v>2</v>
      </c>
      <c r="I26" s="110">
        <f>DATEDIF(E25,F25,"md")+1</f>
        <v>12</v>
      </c>
      <c r="J26" s="110"/>
      <c r="K26" s="110"/>
      <c r="L26" s="110"/>
      <c r="M26" s="110"/>
      <c r="N26" s="110"/>
      <c r="O26" s="110"/>
      <c r="P26" s="110"/>
      <c r="Q26" s="110"/>
      <c r="R26" s="110"/>
      <c r="S26" s="110"/>
      <c r="T26" s="110"/>
      <c r="U26" s="110"/>
      <c r="V26" s="110"/>
      <c r="W26" s="110"/>
      <c r="X26" s="110"/>
      <c r="Y26" s="110"/>
      <c r="Z26" s="110"/>
    </row>
    <row r="27" ht="15.75" customHeight="1">
      <c r="A27" s="110"/>
      <c r="B27" s="110" t="s">
        <v>1344</v>
      </c>
      <c r="C27" s="110" t="s">
        <v>1342</v>
      </c>
      <c r="D27" s="110" t="s">
        <v>1345</v>
      </c>
      <c r="E27" s="111">
        <v>42583.0</v>
      </c>
      <c r="F27" s="111">
        <v>42735.0</v>
      </c>
      <c r="G27" s="110" t="str">
        <f>CONCATENATE(G28," años ",H28," meses ",I28," días ")</f>
        <v>0 años 4 meses 31 días </v>
      </c>
      <c r="J27" s="110"/>
      <c r="K27" s="110"/>
      <c r="L27" s="110"/>
      <c r="M27" s="110"/>
      <c r="N27" s="110"/>
      <c r="O27" s="110"/>
      <c r="P27" s="110"/>
      <c r="Q27" s="110"/>
      <c r="R27" s="110"/>
      <c r="S27" s="110"/>
      <c r="T27" s="110"/>
      <c r="U27" s="110"/>
      <c r="V27" s="110"/>
      <c r="W27" s="110"/>
      <c r="X27" s="110"/>
      <c r="Y27" s="110"/>
      <c r="Z27" s="110"/>
    </row>
    <row r="28" ht="15.75" customHeight="1">
      <c r="A28" s="110"/>
      <c r="B28" s="110"/>
      <c r="C28" s="110"/>
      <c r="D28" s="110"/>
      <c r="E28" s="110"/>
      <c r="F28" s="110"/>
      <c r="G28" s="110">
        <f>DATEDIF(E27,F27,"y")</f>
        <v>0</v>
      </c>
      <c r="H28" s="110">
        <f>DATEDIF(E27,F27,"ym")</f>
        <v>4</v>
      </c>
      <c r="I28" s="110">
        <f>DATEDIF(E27,F27,"md")+1</f>
        <v>31</v>
      </c>
      <c r="J28" s="110"/>
      <c r="K28" s="110"/>
      <c r="L28" s="110"/>
      <c r="M28" s="110"/>
      <c r="N28" s="110"/>
      <c r="O28" s="110"/>
      <c r="P28" s="110"/>
      <c r="Q28" s="110"/>
      <c r="R28" s="110"/>
      <c r="S28" s="110"/>
      <c r="T28" s="110"/>
      <c r="U28" s="110"/>
      <c r="V28" s="110"/>
      <c r="W28" s="110"/>
      <c r="X28" s="110"/>
      <c r="Y28" s="110"/>
      <c r="Z28" s="110"/>
    </row>
    <row r="29" ht="15.75" customHeight="1">
      <c r="A29" s="110"/>
      <c r="B29" s="110" t="s">
        <v>1346</v>
      </c>
      <c r="C29" s="110" t="s">
        <v>1342</v>
      </c>
      <c r="D29" s="110" t="s">
        <v>1345</v>
      </c>
      <c r="E29" s="111">
        <v>43286.0</v>
      </c>
      <c r="F29" s="111">
        <v>43647.0</v>
      </c>
      <c r="G29" s="110" t="str">
        <f>CONCATENATE(G30," años ",H30," meses ",I30," días ")</f>
        <v>0 años 11 meses 27 días </v>
      </c>
      <c r="J29" s="110"/>
      <c r="K29" s="110"/>
      <c r="L29" s="110"/>
      <c r="M29" s="110"/>
      <c r="N29" s="110"/>
      <c r="O29" s="110"/>
      <c r="P29" s="110"/>
      <c r="Q29" s="110"/>
      <c r="R29" s="110"/>
      <c r="S29" s="110"/>
      <c r="T29" s="110"/>
      <c r="U29" s="110"/>
      <c r="V29" s="110"/>
      <c r="W29" s="110"/>
      <c r="X29" s="110"/>
      <c r="Y29" s="110"/>
      <c r="Z29" s="110"/>
    </row>
    <row r="30" ht="15.75" customHeight="1">
      <c r="A30" s="110"/>
      <c r="B30" s="110"/>
      <c r="C30" s="110"/>
      <c r="D30" s="110"/>
      <c r="E30" s="110"/>
      <c r="F30" s="110"/>
      <c r="G30" s="110">
        <f>DATEDIF(E29,F29,"y")</f>
        <v>0</v>
      </c>
      <c r="H30" s="110">
        <f>DATEDIF(E29,F29,"ym")</f>
        <v>11</v>
      </c>
      <c r="I30" s="110">
        <f>DATEDIF(E29,F29,"md")+1</f>
        <v>27</v>
      </c>
      <c r="J30" s="110" t="s">
        <v>1347</v>
      </c>
      <c r="K30" s="110"/>
      <c r="L30" s="110"/>
      <c r="M30" s="110"/>
      <c r="N30" s="110"/>
      <c r="O30" s="110"/>
      <c r="P30" s="110"/>
      <c r="Q30" s="110"/>
      <c r="R30" s="110"/>
      <c r="S30" s="110"/>
      <c r="T30" s="110"/>
      <c r="U30" s="110"/>
      <c r="V30" s="110"/>
      <c r="W30" s="110"/>
      <c r="X30" s="110"/>
      <c r="Y30" s="110"/>
      <c r="Z30" s="110"/>
    </row>
    <row r="31" ht="15.75" customHeight="1">
      <c r="A31" s="110"/>
      <c r="B31" s="110" t="s">
        <v>1346</v>
      </c>
      <c r="C31" s="110" t="s">
        <v>1342</v>
      </c>
      <c r="D31" s="110" t="s">
        <v>1345</v>
      </c>
      <c r="E31" s="111">
        <v>42675.0</v>
      </c>
      <c r="F31" s="111">
        <v>42735.0</v>
      </c>
      <c r="G31" s="110" t="str">
        <f>CONCATENATE(G32," años ",H32," meses ",I32," días ")</f>
        <v>0 años 1 meses 31 días </v>
      </c>
      <c r="J31" s="110"/>
      <c r="K31" s="110"/>
      <c r="L31" s="110"/>
      <c r="M31" s="110"/>
      <c r="N31" s="110"/>
      <c r="O31" s="110"/>
      <c r="P31" s="110"/>
      <c r="Q31" s="110"/>
      <c r="R31" s="110"/>
      <c r="S31" s="110"/>
      <c r="T31" s="110"/>
      <c r="U31" s="110"/>
      <c r="V31" s="110"/>
      <c r="W31" s="110"/>
      <c r="X31" s="110"/>
      <c r="Y31" s="110"/>
      <c r="Z31" s="110"/>
    </row>
    <row r="32" ht="15.75" customHeight="1">
      <c r="A32" s="110"/>
      <c r="B32" s="110"/>
      <c r="C32" s="110"/>
      <c r="D32" s="110"/>
      <c r="E32" s="110"/>
      <c r="F32" s="110"/>
      <c r="G32" s="110">
        <f>DATEDIF(E31,F31,"y")</f>
        <v>0</v>
      </c>
      <c r="H32" s="110">
        <f>DATEDIF(E31,F31,"ym")</f>
        <v>1</v>
      </c>
      <c r="I32" s="110">
        <f>DATEDIF(E31,F31,"md")+1</f>
        <v>31</v>
      </c>
      <c r="J32" s="110"/>
      <c r="K32" s="110"/>
      <c r="L32" s="110"/>
      <c r="M32" s="110"/>
      <c r="N32" s="110"/>
      <c r="O32" s="110"/>
      <c r="P32" s="110"/>
      <c r="Q32" s="110"/>
      <c r="R32" s="110"/>
      <c r="S32" s="110"/>
      <c r="T32" s="110"/>
      <c r="U32" s="110"/>
      <c r="V32" s="110"/>
      <c r="W32" s="110"/>
      <c r="X32" s="110"/>
      <c r="Y32" s="110"/>
      <c r="Z32" s="110"/>
    </row>
    <row r="33" ht="15.75" customHeight="1">
      <c r="A33" s="110"/>
      <c r="B33" s="110" t="s">
        <v>1346</v>
      </c>
      <c r="C33" s="110" t="s">
        <v>1342</v>
      </c>
      <c r="D33" s="110" t="s">
        <v>1345</v>
      </c>
      <c r="E33" s="111">
        <v>42675.0</v>
      </c>
      <c r="F33" s="111">
        <v>42735.0</v>
      </c>
      <c r="G33" s="110" t="str">
        <f>CONCATENATE(G34," años ",H34," meses ",I34," días ")</f>
        <v>0 años 1 meses 31 días </v>
      </c>
      <c r="J33" s="110"/>
      <c r="K33" s="110"/>
      <c r="L33" s="110"/>
      <c r="M33" s="110"/>
      <c r="N33" s="110"/>
      <c r="O33" s="110"/>
      <c r="P33" s="110"/>
      <c r="Q33" s="110"/>
      <c r="R33" s="110"/>
      <c r="S33" s="110"/>
      <c r="T33" s="110"/>
      <c r="U33" s="110"/>
      <c r="V33" s="110"/>
      <c r="W33" s="110"/>
      <c r="X33" s="110"/>
      <c r="Y33" s="110"/>
      <c r="Z33" s="110"/>
    </row>
    <row r="34" ht="15.75" customHeight="1">
      <c r="A34" s="110"/>
      <c r="B34" s="110"/>
      <c r="C34" s="110"/>
      <c r="D34" s="110"/>
      <c r="E34" s="110"/>
      <c r="F34" s="110"/>
      <c r="G34" s="110">
        <f>DATEDIF(E33,F33,"y")</f>
        <v>0</v>
      </c>
      <c r="H34" s="110">
        <f>DATEDIF(E33,F33,"ym")</f>
        <v>1</v>
      </c>
      <c r="I34" s="110">
        <f>DATEDIF(E33,F33,"md")+1</f>
        <v>31</v>
      </c>
      <c r="J34" s="110" t="s">
        <v>1348</v>
      </c>
      <c r="K34" s="110"/>
      <c r="L34" s="110"/>
      <c r="M34" s="110"/>
      <c r="N34" s="110"/>
      <c r="O34" s="110"/>
      <c r="P34" s="110"/>
      <c r="Q34" s="110"/>
      <c r="R34" s="110"/>
      <c r="S34" s="110"/>
      <c r="T34" s="110"/>
      <c r="U34" s="110"/>
      <c r="V34" s="110"/>
      <c r="W34" s="110"/>
      <c r="X34" s="110"/>
      <c r="Y34" s="110"/>
      <c r="Z34" s="110"/>
    </row>
    <row r="35" ht="15.75" customHeight="1">
      <c r="A35" s="110"/>
      <c r="B35" s="110" t="s">
        <v>1346</v>
      </c>
      <c r="C35" s="110" t="s">
        <v>1342</v>
      </c>
      <c r="D35" s="110" t="s">
        <v>1345</v>
      </c>
      <c r="E35" s="111">
        <v>42370.0</v>
      </c>
      <c r="F35" s="111">
        <v>43100.0</v>
      </c>
      <c r="G35" s="110" t="str">
        <f>CONCATENATE(G36," años ",H36," meses ",I36," días ")</f>
        <v>1 años 11 meses 31 días </v>
      </c>
      <c r="J35" s="110"/>
      <c r="K35" s="110"/>
      <c r="L35" s="110"/>
      <c r="M35" s="110"/>
      <c r="N35" s="110"/>
      <c r="O35" s="110"/>
      <c r="P35" s="110"/>
      <c r="Q35" s="110"/>
      <c r="R35" s="110"/>
      <c r="S35" s="110"/>
      <c r="T35" s="110"/>
      <c r="U35" s="110"/>
      <c r="V35" s="110"/>
      <c r="W35" s="110"/>
      <c r="X35" s="110"/>
      <c r="Y35" s="110"/>
      <c r="Z35" s="110"/>
    </row>
    <row r="36" ht="15.75" customHeight="1">
      <c r="A36" s="110"/>
      <c r="B36" s="110"/>
      <c r="C36" s="110"/>
      <c r="D36" s="110"/>
      <c r="E36" s="110"/>
      <c r="F36" s="110"/>
      <c r="G36" s="110">
        <f>DATEDIF(E35,F35,"y")</f>
        <v>1</v>
      </c>
      <c r="H36" s="110">
        <f>DATEDIF(E35,F35,"ym")</f>
        <v>11</v>
      </c>
      <c r="I36" s="110">
        <f>DATEDIF(E35,F35,"md")+1</f>
        <v>31</v>
      </c>
      <c r="J36" s="110" t="s">
        <v>1349</v>
      </c>
      <c r="K36" s="110"/>
      <c r="L36" s="110"/>
      <c r="M36" s="110"/>
      <c r="N36" s="110"/>
      <c r="O36" s="110"/>
      <c r="P36" s="110"/>
      <c r="Q36" s="110"/>
      <c r="R36" s="110"/>
      <c r="S36" s="110"/>
      <c r="T36" s="110"/>
      <c r="U36" s="110"/>
      <c r="V36" s="110"/>
      <c r="W36" s="110"/>
      <c r="X36" s="110"/>
      <c r="Y36" s="110"/>
      <c r="Z36" s="110"/>
    </row>
    <row r="37" ht="15.75" customHeight="1">
      <c r="A37" s="110"/>
      <c r="B37" s="110" t="s">
        <v>1346</v>
      </c>
      <c r="C37" s="110" t="s">
        <v>1342</v>
      </c>
      <c r="D37" s="110" t="s">
        <v>1345</v>
      </c>
      <c r="E37" s="111">
        <v>42370.0</v>
      </c>
      <c r="F37" s="111">
        <v>42732.0</v>
      </c>
      <c r="G37" s="110" t="str">
        <f>CONCATENATE(G38," años ",H38," meses ",I38," días ")</f>
        <v>0 años 12 meses 28 días </v>
      </c>
      <c r="J37" s="110"/>
      <c r="K37" s="110">
        <f>MONTH(F37)</f>
        <v>12</v>
      </c>
      <c r="L37" s="110"/>
      <c r="M37" s="110"/>
      <c r="N37" s="110"/>
      <c r="O37" s="110"/>
      <c r="P37" s="110"/>
      <c r="Q37" s="110"/>
      <c r="R37" s="110"/>
      <c r="S37" s="110"/>
      <c r="T37" s="110"/>
      <c r="U37" s="110"/>
      <c r="V37" s="110"/>
      <c r="W37" s="110"/>
      <c r="X37" s="110"/>
      <c r="Y37" s="110"/>
      <c r="Z37" s="110"/>
    </row>
    <row r="38" ht="15.75" customHeight="1">
      <c r="A38" s="110"/>
      <c r="B38" s="110"/>
      <c r="C38" s="110"/>
      <c r="D38" s="110"/>
      <c r="E38" s="110"/>
      <c r="F38" s="110"/>
      <c r="G38" s="110">
        <f>IF(H39=12,(DATEDIF(E37,F37,"y")+1),(DATEDIF(E37,F37,"y")))</f>
        <v>0</v>
      </c>
      <c r="H38" s="110">
        <f>IF(I39=31,"0",(DATEDIF(E37,F37,"ym")+1))</f>
        <v>12</v>
      </c>
      <c r="I38" s="110">
        <f>IF(OR(I39=31),"0",(DATEDIF(E37,F37,"md")+1))</f>
        <v>28</v>
      </c>
      <c r="J38" s="110"/>
      <c r="K38" s="110">
        <f>DAY(F37)</f>
        <v>28</v>
      </c>
      <c r="L38" s="110"/>
      <c r="M38" s="110"/>
      <c r="N38" s="110"/>
      <c r="O38" s="110"/>
      <c r="P38" s="110"/>
      <c r="Q38" s="110"/>
      <c r="R38" s="110"/>
      <c r="S38" s="110"/>
      <c r="T38" s="110"/>
      <c r="U38" s="110"/>
      <c r="V38" s="110"/>
      <c r="W38" s="110"/>
      <c r="X38" s="110"/>
      <c r="Y38" s="110"/>
      <c r="Z38" s="110"/>
    </row>
    <row r="39" ht="15.75" customHeight="1">
      <c r="A39" s="110"/>
      <c r="B39" s="110"/>
      <c r="C39" s="110"/>
      <c r="D39" s="110"/>
      <c r="E39" s="110"/>
      <c r="F39" s="110"/>
      <c r="G39" s="110">
        <f>IF(H39=12,(DATEDIF(E37,F37,"y")+1),(DATEDIF(E37,F37,"y")))</f>
        <v>0</v>
      </c>
      <c r="H39" s="110">
        <f>IF(I39=31,(DATEDIF(E37,F37,"ym")+1),(DATEDIF(E37,F37,"ym")))</f>
        <v>11</v>
      </c>
      <c r="I39" s="110">
        <f>DATEDIF(E37,F37,"md")+1</f>
        <v>28</v>
      </c>
      <c r="J39" s="110" t="s">
        <v>1350</v>
      </c>
      <c r="K39" s="110"/>
      <c r="L39" s="110"/>
      <c r="M39" s="110"/>
      <c r="N39" s="110"/>
      <c r="O39" s="110"/>
      <c r="P39" s="110"/>
      <c r="Q39" s="110"/>
      <c r="R39" s="110"/>
      <c r="S39" s="110"/>
      <c r="T39" s="110"/>
      <c r="U39" s="110"/>
      <c r="V39" s="110"/>
      <c r="W39" s="110"/>
      <c r="X39" s="110"/>
      <c r="Y39" s="110"/>
      <c r="Z39" s="110"/>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G23:I23"/>
    <mergeCell ref="G25:I25"/>
    <mergeCell ref="G27:I27"/>
    <mergeCell ref="G29:I29"/>
    <mergeCell ref="G31:I31"/>
    <mergeCell ref="G33:I33"/>
    <mergeCell ref="G35:I35"/>
    <mergeCell ref="G37:I37"/>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86"/>
    <col customWidth="1" min="2" max="3" width="10.43"/>
    <col customWidth="1" min="4" max="4" width="16.29"/>
    <col customWidth="1" min="5" max="12" width="5.86"/>
    <col customWidth="1" min="13" max="14" width="10.43"/>
    <col customWidth="1" min="15" max="26" width="10.71"/>
  </cols>
  <sheetData>
    <row r="1">
      <c r="A1" s="110" t="s">
        <v>1351</v>
      </c>
      <c r="L1" s="110" t="s">
        <v>1352</v>
      </c>
    </row>
    <row r="2">
      <c r="A2" s="95" t="s">
        <v>1353</v>
      </c>
      <c r="B2" s="95" t="s">
        <v>1354</v>
      </c>
      <c r="C2" s="95" t="s">
        <v>1355</v>
      </c>
      <c r="D2" s="95" t="s">
        <v>1356</v>
      </c>
      <c r="E2" s="95" t="s">
        <v>55</v>
      </c>
      <c r="F2" s="95" t="s">
        <v>56</v>
      </c>
      <c r="G2" s="95" t="s">
        <v>57</v>
      </c>
      <c r="L2" s="95" t="s">
        <v>1353</v>
      </c>
      <c r="M2" s="95" t="s">
        <v>1354</v>
      </c>
      <c r="N2" s="95" t="s">
        <v>1355</v>
      </c>
    </row>
    <row r="3">
      <c r="A3" s="95">
        <v>1.0</v>
      </c>
      <c r="B3" s="44" t="str">
        <f>FICHA_DE_POSTULANTE!AM99</f>
        <v/>
      </c>
      <c r="C3" s="44">
        <f>FICHA_DE_POSTULANTE!AS99+1</f>
        <v>1</v>
      </c>
      <c r="D3" s="95" t="str">
        <f t="shared" ref="D3:D34" si="1">SUMARF(B3:C3,6)</f>
        <v>#NAME?</v>
      </c>
      <c r="L3" s="95">
        <v>1.0</v>
      </c>
      <c r="M3" s="44" t="str">
        <f>FICHA_DE_POSTULANTE!AM215</f>
        <v/>
      </c>
      <c r="N3" s="44" t="str">
        <f>FICHA_DE_POSTULANTE!AS215</f>
        <v/>
      </c>
    </row>
    <row r="4">
      <c r="A4" s="95">
        <v>2.0</v>
      </c>
      <c r="B4" s="44" t="str">
        <f>FICHA_DE_POSTULANTE!AM104</f>
        <v/>
      </c>
      <c r="C4" s="44" t="str">
        <f>FICHA_DE_POSTULANTE!AS104</f>
        <v/>
      </c>
      <c r="D4" s="95" t="str">
        <f t="shared" si="1"/>
        <v>#NAME?</v>
      </c>
      <c r="L4" s="95">
        <v>2.0</v>
      </c>
      <c r="M4" s="44" t="str">
        <f>FICHA_DE_POSTULANTE!AM220</f>
        <v/>
      </c>
      <c r="N4" s="44" t="str">
        <f>FICHA_DE_POSTULANTE!AS220</f>
        <v/>
      </c>
    </row>
    <row r="5">
      <c r="A5" s="95">
        <v>3.0</v>
      </c>
      <c r="B5" s="44" t="str">
        <f>FICHA_DE_POSTULANTE!AM109</f>
        <v/>
      </c>
      <c r="C5" s="44" t="str">
        <f>FICHA_DE_POSTULANTE!AS109</f>
        <v/>
      </c>
      <c r="D5" s="95" t="str">
        <f t="shared" si="1"/>
        <v>#NAME?</v>
      </c>
      <c r="L5" s="95">
        <v>3.0</v>
      </c>
      <c r="M5" s="44" t="str">
        <f>FICHA_DE_POSTULANTE!AM225</f>
        <v/>
      </c>
      <c r="N5" s="44" t="str">
        <f>FICHA_DE_POSTULANTE!AS225</f>
        <v/>
      </c>
    </row>
    <row r="6">
      <c r="A6" s="95">
        <v>4.0</v>
      </c>
      <c r="B6" s="44" t="str">
        <f>FICHA_DE_POSTULANTE!AM115</f>
        <v/>
      </c>
      <c r="C6" s="44" t="str">
        <f>FICHA_DE_POSTULANTE!AS115</f>
        <v/>
      </c>
      <c r="D6" s="95" t="str">
        <f t="shared" si="1"/>
        <v>#NAME?</v>
      </c>
      <c r="L6" s="95">
        <v>4.0</v>
      </c>
      <c r="M6" s="44" t="str">
        <f>FICHA_DE_POSTULANTE!AM230</f>
        <v/>
      </c>
      <c r="N6" s="44" t="str">
        <f>FICHA_DE_POSTULANTE!AS230</f>
        <v/>
      </c>
    </row>
    <row r="7">
      <c r="A7" s="95">
        <v>5.0</v>
      </c>
      <c r="B7" s="44" t="str">
        <f>FICHA_DE_POSTULANTE!AM120</f>
        <v/>
      </c>
      <c r="C7" s="44" t="str">
        <f>FICHA_DE_POSTULANTE!AS120</f>
        <v/>
      </c>
      <c r="D7" s="95" t="str">
        <f t="shared" si="1"/>
        <v>#NAME?</v>
      </c>
      <c r="L7" s="95">
        <v>5.0</v>
      </c>
      <c r="M7" s="44" t="str">
        <f>FICHA_DE_POSTULANTE!AM235</f>
        <v/>
      </c>
      <c r="N7" s="44" t="str">
        <f>FICHA_DE_POSTULANTE!AS235</f>
        <v/>
      </c>
    </row>
    <row r="8">
      <c r="A8" s="95">
        <v>6.0</v>
      </c>
      <c r="B8" s="44" t="str">
        <f>FICHA_DE_POSTULANTE!AM125</f>
        <v/>
      </c>
      <c r="C8" s="44" t="str">
        <f>FICHA_DE_POSTULANTE!AS125</f>
        <v/>
      </c>
      <c r="D8" s="95" t="str">
        <f t="shared" si="1"/>
        <v>#NAME?</v>
      </c>
      <c r="L8" s="95">
        <v>6.0</v>
      </c>
      <c r="M8" s="44" t="str">
        <f>FICHA_DE_POSTULANTE!AM241</f>
        <v/>
      </c>
      <c r="N8" s="44" t="str">
        <f>FICHA_DE_POSTULANTE!AS241</f>
        <v/>
      </c>
    </row>
    <row r="9">
      <c r="A9" s="95">
        <v>7.0</v>
      </c>
      <c r="B9" s="44" t="str">
        <f>FICHA_DE_POSTULANTE!AM130</f>
        <v/>
      </c>
      <c r="C9" s="44" t="str">
        <f>FICHA_DE_POSTULANTE!AS130</f>
        <v/>
      </c>
      <c r="D9" s="95" t="str">
        <f t="shared" si="1"/>
        <v>#NAME?</v>
      </c>
      <c r="L9" s="95">
        <v>7.0</v>
      </c>
      <c r="M9" s="44" t="str">
        <f>FICHA_DE_POSTULANTE!AM246</f>
        <v/>
      </c>
      <c r="N9" s="44" t="str">
        <f>FICHA_DE_POSTULANTE!AS246</f>
        <v/>
      </c>
    </row>
    <row r="10">
      <c r="A10" s="95">
        <v>8.0</v>
      </c>
      <c r="B10" s="44" t="str">
        <f>FICHA_DE_POSTULANTE!AM135</f>
        <v/>
      </c>
      <c r="C10" s="44" t="str">
        <f>FICHA_DE_POSTULANTE!AS135</f>
        <v/>
      </c>
      <c r="D10" s="95" t="str">
        <f t="shared" si="1"/>
        <v>#NAME?</v>
      </c>
      <c r="L10" s="95">
        <v>8.0</v>
      </c>
      <c r="M10" s="44" t="str">
        <f>FICHA_DE_POSTULANTE!AM251</f>
        <v/>
      </c>
      <c r="N10" s="44" t="str">
        <f>FICHA_DE_POSTULANTE!AS251</f>
        <v/>
      </c>
    </row>
    <row r="11">
      <c r="A11" s="95">
        <v>9.0</v>
      </c>
      <c r="B11" s="44" t="str">
        <f>FICHA_DE_POSTULANTE!AM140</f>
        <v/>
      </c>
      <c r="C11" s="44" t="str">
        <f>FICHA_DE_POSTULANTE!AS140</f>
        <v/>
      </c>
      <c r="D11" s="95" t="str">
        <f t="shared" si="1"/>
        <v>#NAME?</v>
      </c>
      <c r="L11" s="95">
        <v>9.0</v>
      </c>
      <c r="M11" s="44" t="str">
        <f>FICHA_DE_POSTULANTE!AM256</f>
        <v/>
      </c>
      <c r="N11" s="44" t="str">
        <f>FICHA_DE_POSTULANTE!AS256</f>
        <v/>
      </c>
    </row>
    <row r="12">
      <c r="A12" s="95">
        <v>10.0</v>
      </c>
      <c r="B12" s="44" t="str">
        <f>FICHA_DE_POSTULANTE!#REF!</f>
        <v>#ERROR!</v>
      </c>
      <c r="C12" s="44" t="str">
        <f>FICHA_DE_POSTULANTE!#REF!</f>
        <v>#ERROR!</v>
      </c>
      <c r="D12" s="95" t="str">
        <f t="shared" si="1"/>
        <v>#NAME?</v>
      </c>
      <c r="L12" s="95">
        <v>10.0</v>
      </c>
      <c r="M12" s="44" t="str">
        <f>FICHA_DE_POSTULANTE!AM261</f>
        <v/>
      </c>
      <c r="N12" s="44" t="str">
        <f>FICHA_DE_POSTULANTE!AS261</f>
        <v/>
      </c>
    </row>
    <row r="13">
      <c r="A13" s="95">
        <v>11.0</v>
      </c>
      <c r="B13" s="44" t="str">
        <f>FICHA_DE_POSTULANTE!#REF!</f>
        <v>#ERROR!</v>
      </c>
      <c r="C13" s="44" t="str">
        <f>FICHA_DE_POSTULANTE!#REF!</f>
        <v>#ERROR!</v>
      </c>
      <c r="D13" s="95" t="str">
        <f t="shared" si="1"/>
        <v>#NAME?</v>
      </c>
      <c r="L13" s="95">
        <v>11.0</v>
      </c>
      <c r="M13" s="44" t="str">
        <f>FICHA_DE_POSTULANTE!#REF!</f>
        <v>#ERROR!</v>
      </c>
      <c r="N13" s="44" t="str">
        <f>FICHA_DE_POSTULANTE!#REF!</f>
        <v>#ERROR!</v>
      </c>
    </row>
    <row r="14">
      <c r="A14" s="95">
        <v>12.0</v>
      </c>
      <c r="B14" s="44" t="str">
        <f>FICHA_DE_POSTULANTE!#REF!</f>
        <v>#ERROR!</v>
      </c>
      <c r="C14" s="44" t="str">
        <f>FICHA_DE_POSTULANTE!#REF!</f>
        <v>#ERROR!</v>
      </c>
      <c r="D14" s="95" t="str">
        <f t="shared" si="1"/>
        <v>#NAME?</v>
      </c>
      <c r="L14" s="95">
        <v>12.0</v>
      </c>
      <c r="M14" s="44" t="str">
        <f>FICHA_DE_POSTULANTE!#REF!</f>
        <v>#ERROR!</v>
      </c>
      <c r="N14" s="44" t="str">
        <f>FICHA_DE_POSTULANTE!#REF!</f>
        <v>#ERROR!</v>
      </c>
    </row>
    <row r="15">
      <c r="A15" s="95">
        <v>13.0</v>
      </c>
      <c r="B15" s="44" t="str">
        <f>FICHA_DE_POSTULANTE!#REF!</f>
        <v>#ERROR!</v>
      </c>
      <c r="C15" s="44" t="str">
        <f>FICHA_DE_POSTULANTE!#REF!</f>
        <v>#ERROR!</v>
      </c>
      <c r="D15" s="95" t="str">
        <f t="shared" si="1"/>
        <v>#NAME?</v>
      </c>
      <c r="L15" s="95">
        <v>13.0</v>
      </c>
      <c r="M15" s="44" t="str">
        <f>FICHA_DE_POSTULANTE!#REF!</f>
        <v>#ERROR!</v>
      </c>
      <c r="N15" s="44" t="str">
        <f>FICHA_DE_POSTULANTE!#REF!</f>
        <v>#ERROR!</v>
      </c>
    </row>
    <row r="16">
      <c r="A16" s="95">
        <v>14.0</v>
      </c>
      <c r="B16" s="44" t="str">
        <f>FICHA_DE_POSTULANTE!#REF!</f>
        <v>#ERROR!</v>
      </c>
      <c r="C16" s="44" t="str">
        <f>FICHA_DE_POSTULANTE!#REF!</f>
        <v>#ERROR!</v>
      </c>
      <c r="D16" s="95" t="str">
        <f t="shared" si="1"/>
        <v>#NAME?</v>
      </c>
      <c r="L16" s="95">
        <v>14.0</v>
      </c>
      <c r="M16" s="44" t="str">
        <f>FICHA_DE_POSTULANTE!#REF!</f>
        <v>#ERROR!</v>
      </c>
      <c r="N16" s="44" t="str">
        <f>FICHA_DE_POSTULANTE!#REF!</f>
        <v>#ERROR!</v>
      </c>
    </row>
    <row r="17">
      <c r="A17" s="95">
        <v>15.0</v>
      </c>
      <c r="B17" s="44" t="str">
        <f>FICHA_DE_POSTULANTE!#REF!</f>
        <v>#ERROR!</v>
      </c>
      <c r="C17" s="44" t="str">
        <f>FICHA_DE_POSTULANTE!#REF!</f>
        <v>#ERROR!</v>
      </c>
      <c r="D17" s="95" t="str">
        <f t="shared" si="1"/>
        <v>#NAME?</v>
      </c>
      <c r="L17" s="95">
        <v>15.0</v>
      </c>
      <c r="M17" s="44" t="str">
        <f>FICHA_DE_POSTULANTE!#REF!</f>
        <v>#ERROR!</v>
      </c>
      <c r="N17" s="44" t="str">
        <f>FICHA_DE_POSTULANTE!#REF!</f>
        <v>#ERROR!</v>
      </c>
    </row>
    <row r="18">
      <c r="A18" s="95">
        <v>16.0</v>
      </c>
      <c r="B18" s="44" t="str">
        <f>FICHA_DE_POSTULANTE!AM146</f>
        <v/>
      </c>
      <c r="C18" s="44" t="str">
        <f>FICHA_DE_POSTULANTE!AS146</f>
        <v/>
      </c>
      <c r="D18" s="95" t="str">
        <f t="shared" si="1"/>
        <v>#NAME?</v>
      </c>
      <c r="L18" s="95">
        <v>16.0</v>
      </c>
      <c r="M18" s="44" t="str">
        <f>FICHA_DE_POSTULANTE!#REF!</f>
        <v>#ERROR!</v>
      </c>
      <c r="N18" s="44" t="str">
        <f>FICHA_DE_POSTULANTE!#REF!</f>
        <v>#ERROR!</v>
      </c>
    </row>
    <row r="19">
      <c r="A19" s="95">
        <v>17.0</v>
      </c>
      <c r="B19" s="44" t="str">
        <f>FICHA_DE_POSTULANTE!#REF!</f>
        <v>#ERROR!</v>
      </c>
      <c r="C19" s="44" t="str">
        <f>FICHA_DE_POSTULANTE!#REF!</f>
        <v>#ERROR!</v>
      </c>
      <c r="D19" s="95" t="str">
        <f t="shared" si="1"/>
        <v>#NAME?</v>
      </c>
      <c r="L19" s="95">
        <v>17.0</v>
      </c>
      <c r="M19" s="44" t="str">
        <f>FICHA_DE_POSTULANTE!#REF!</f>
        <v>#ERROR!</v>
      </c>
      <c r="N19" s="44" t="str">
        <f>FICHA_DE_POSTULANTE!#REF!</f>
        <v>#ERROR!</v>
      </c>
    </row>
    <row r="20">
      <c r="A20" s="95">
        <v>18.0</v>
      </c>
      <c r="B20" s="44" t="str">
        <f>FICHA_DE_POSTULANTE!#REF!</f>
        <v>#ERROR!</v>
      </c>
      <c r="C20" s="44" t="str">
        <f>FICHA_DE_POSTULANTE!#REF!</f>
        <v>#ERROR!</v>
      </c>
      <c r="D20" s="95" t="str">
        <f t="shared" si="1"/>
        <v>#NAME?</v>
      </c>
      <c r="L20" s="95">
        <v>18.0</v>
      </c>
      <c r="M20" s="44" t="str">
        <f>FICHA_DE_POSTULANTE!#REF!</f>
        <v>#ERROR!</v>
      </c>
      <c r="N20" s="44" t="str">
        <f>FICHA_DE_POSTULANTE!#REF!</f>
        <v>#ERROR!</v>
      </c>
    </row>
    <row r="21" ht="15.75" customHeight="1">
      <c r="A21" s="95">
        <v>19.0</v>
      </c>
      <c r="B21" s="44" t="str">
        <f>FICHA_DE_POSTULANTE!#REF!</f>
        <v>#ERROR!</v>
      </c>
      <c r="C21" s="44" t="str">
        <f>FICHA_DE_POSTULANTE!#REF!</f>
        <v>#ERROR!</v>
      </c>
      <c r="D21" s="95" t="str">
        <f t="shared" si="1"/>
        <v>#NAME?</v>
      </c>
      <c r="L21" s="95">
        <v>19.0</v>
      </c>
      <c r="M21" s="44" t="str">
        <f>FICHA_DE_POSTULANTE!#REF!</f>
        <v>#ERROR!</v>
      </c>
      <c r="N21" s="44" t="str">
        <f>FICHA_DE_POSTULANTE!#REF!</f>
        <v>#ERROR!</v>
      </c>
    </row>
    <row r="22" ht="15.75" customHeight="1">
      <c r="A22" s="95">
        <v>20.0</v>
      </c>
      <c r="B22" s="44" t="str">
        <f>FICHA_DE_POSTULANTE!#REF!</f>
        <v>#ERROR!</v>
      </c>
      <c r="C22" s="44" t="str">
        <f>FICHA_DE_POSTULANTE!#REF!</f>
        <v>#ERROR!</v>
      </c>
      <c r="D22" s="95" t="str">
        <f t="shared" si="1"/>
        <v>#NAME?</v>
      </c>
      <c r="L22" s="95">
        <v>20.0</v>
      </c>
      <c r="M22" s="44" t="str">
        <f>FICHA_DE_POSTULANTE!#REF!</f>
        <v>#ERROR!</v>
      </c>
      <c r="N22" s="44" t="str">
        <f>FICHA_DE_POSTULANTE!#REF!</f>
        <v>#ERROR!</v>
      </c>
    </row>
    <row r="23" ht="15.75" customHeight="1">
      <c r="A23" s="95">
        <v>21.0</v>
      </c>
      <c r="B23" s="44" t="str">
        <f>FICHA_DE_POSTULANTE!#REF!</f>
        <v>#ERROR!</v>
      </c>
      <c r="C23" s="44" t="str">
        <f>FICHA_DE_POSTULANTE!#REF!</f>
        <v>#ERROR!</v>
      </c>
      <c r="D23" s="95" t="str">
        <f t="shared" si="1"/>
        <v>#NAME?</v>
      </c>
      <c r="L23" s="95">
        <v>21.0</v>
      </c>
      <c r="M23" s="44" t="str">
        <f>FICHA_DE_POSTULANTE!#REF!</f>
        <v>#ERROR!</v>
      </c>
      <c r="N23" s="44" t="str">
        <f>FICHA_DE_POSTULANTE!#REF!</f>
        <v>#ERROR!</v>
      </c>
    </row>
    <row r="24" ht="15.75" customHeight="1">
      <c r="A24" s="95">
        <v>22.0</v>
      </c>
      <c r="B24" s="44" t="str">
        <f>FICHA_DE_POSTULANTE!#REF!</f>
        <v>#ERROR!</v>
      </c>
      <c r="C24" s="44" t="str">
        <f>FICHA_DE_POSTULANTE!#REF!</f>
        <v>#ERROR!</v>
      </c>
      <c r="D24" s="95" t="str">
        <f t="shared" si="1"/>
        <v>#NAME?</v>
      </c>
      <c r="L24" s="95">
        <v>22.0</v>
      </c>
      <c r="M24" s="44" t="str">
        <f>FICHA_DE_POSTULANTE!#REF!</f>
        <v>#ERROR!</v>
      </c>
      <c r="N24" s="44" t="str">
        <f>FICHA_DE_POSTULANTE!#REF!</f>
        <v>#ERROR!</v>
      </c>
    </row>
    <row r="25" ht="15.75" customHeight="1">
      <c r="A25" s="95">
        <v>23.0</v>
      </c>
      <c r="B25" s="44" t="str">
        <f>FICHA_DE_POSTULANTE!#REF!</f>
        <v>#ERROR!</v>
      </c>
      <c r="C25" s="44" t="str">
        <f>FICHA_DE_POSTULANTE!#REF!</f>
        <v>#ERROR!</v>
      </c>
      <c r="D25" s="95" t="str">
        <f t="shared" si="1"/>
        <v>#NAME?</v>
      </c>
      <c r="L25" s="95">
        <v>23.0</v>
      </c>
      <c r="M25" s="44" t="str">
        <f>FICHA_DE_POSTULANTE!#REF!</f>
        <v>#ERROR!</v>
      </c>
      <c r="N25" s="44" t="str">
        <f>FICHA_DE_POSTULANTE!#REF!</f>
        <v>#ERROR!</v>
      </c>
    </row>
    <row r="26" ht="15.75" customHeight="1">
      <c r="A26" s="95">
        <v>24.0</v>
      </c>
      <c r="B26" s="44" t="str">
        <f>FICHA_DE_POSTULANTE!#REF!</f>
        <v>#ERROR!</v>
      </c>
      <c r="C26" s="44" t="str">
        <f>FICHA_DE_POSTULANTE!#REF!</f>
        <v>#ERROR!</v>
      </c>
      <c r="D26" s="95" t="str">
        <f t="shared" si="1"/>
        <v>#NAME?</v>
      </c>
      <c r="L26" s="95">
        <v>24.0</v>
      </c>
      <c r="M26" s="44" t="str">
        <f>FICHA_DE_POSTULANTE!AM267</f>
        <v/>
      </c>
      <c r="N26" s="44" t="str">
        <f>FICHA_DE_POSTULANTE!AS267</f>
        <v/>
      </c>
    </row>
    <row r="27" ht="15.75" customHeight="1">
      <c r="A27" s="95">
        <v>25.0</v>
      </c>
      <c r="B27" s="44" t="str">
        <f>FICHA_DE_POSTULANTE!#REF!</f>
        <v>#ERROR!</v>
      </c>
      <c r="C27" s="44" t="str">
        <f>FICHA_DE_POSTULANTE!#REF!</f>
        <v>#ERROR!</v>
      </c>
      <c r="D27" s="95" t="str">
        <f t="shared" si="1"/>
        <v>#NAME?</v>
      </c>
      <c r="L27" s="95">
        <v>25.0</v>
      </c>
      <c r="M27" s="44" t="str">
        <f>FICHA_DE_POSTULANTE!#REF!</f>
        <v>#ERROR!</v>
      </c>
      <c r="N27" s="44" t="str">
        <f>FICHA_DE_POSTULANTE!#REF!</f>
        <v>#ERROR!</v>
      </c>
    </row>
    <row r="28" ht="15.75" customHeight="1">
      <c r="A28" s="95">
        <v>26.0</v>
      </c>
      <c r="B28" s="44" t="str">
        <f>FICHA_DE_POSTULANTE!#REF!</f>
        <v>#ERROR!</v>
      </c>
      <c r="C28" s="44" t="str">
        <f>FICHA_DE_POSTULANTE!#REF!</f>
        <v>#ERROR!</v>
      </c>
      <c r="D28" s="95" t="str">
        <f t="shared" si="1"/>
        <v>#NAME?</v>
      </c>
      <c r="L28" s="95">
        <v>26.0</v>
      </c>
      <c r="M28" s="44" t="str">
        <f>FICHA_DE_POSTULANTE!#REF!</f>
        <v>#ERROR!</v>
      </c>
      <c r="N28" s="44" t="str">
        <f>FICHA_DE_POSTULANTE!#REF!</f>
        <v>#ERROR!</v>
      </c>
    </row>
    <row r="29" ht="15.75" customHeight="1">
      <c r="A29" s="95">
        <v>27.0</v>
      </c>
      <c r="B29" s="44" t="str">
        <f>FICHA_DE_POSTULANTE!#REF!</f>
        <v>#ERROR!</v>
      </c>
      <c r="C29" s="44" t="str">
        <f>FICHA_DE_POSTULANTE!#REF!</f>
        <v>#ERROR!</v>
      </c>
      <c r="D29" s="95" t="str">
        <f t="shared" si="1"/>
        <v>#NAME?</v>
      </c>
      <c r="L29" s="95">
        <v>27.0</v>
      </c>
      <c r="M29" s="44" t="str">
        <f>FICHA_DE_POSTULANTE!#REF!</f>
        <v>#ERROR!</v>
      </c>
      <c r="N29" s="44" t="str">
        <f>FICHA_DE_POSTULANTE!#REF!</f>
        <v>#ERROR!</v>
      </c>
    </row>
    <row r="30" ht="15.75" customHeight="1">
      <c r="A30" s="95">
        <v>28.0</v>
      </c>
      <c r="B30" s="44" t="str">
        <f>FICHA_DE_POSTULANTE!#REF!</f>
        <v>#ERROR!</v>
      </c>
      <c r="C30" s="44" t="str">
        <f>FICHA_DE_POSTULANTE!#REF!</f>
        <v>#ERROR!</v>
      </c>
      <c r="D30" s="95" t="str">
        <f t="shared" si="1"/>
        <v>#NAME?</v>
      </c>
      <c r="L30" s="95">
        <v>28.0</v>
      </c>
      <c r="M30" s="44" t="str">
        <f>FICHA_DE_POSTULANTE!#REF!</f>
        <v>#ERROR!</v>
      </c>
      <c r="N30" s="44" t="str">
        <f>FICHA_DE_POSTULANTE!#REF!</f>
        <v>#ERROR!</v>
      </c>
    </row>
    <row r="31" ht="15.75" customHeight="1">
      <c r="A31" s="95">
        <v>29.0</v>
      </c>
      <c r="B31" s="44" t="str">
        <f>FICHA_DE_POSTULANTE!#REF!</f>
        <v>#ERROR!</v>
      </c>
      <c r="C31" s="44" t="str">
        <f>FICHA_DE_POSTULANTE!#REF!</f>
        <v>#ERROR!</v>
      </c>
      <c r="D31" s="95" t="str">
        <f t="shared" si="1"/>
        <v>#NAME?</v>
      </c>
      <c r="L31" s="95">
        <v>29.0</v>
      </c>
      <c r="M31" s="44" t="str">
        <f>FICHA_DE_POSTULANTE!#REF!</f>
        <v>#ERROR!</v>
      </c>
      <c r="N31" s="44" t="str">
        <f>FICHA_DE_POSTULANTE!#REF!</f>
        <v>#ERROR!</v>
      </c>
    </row>
    <row r="32" ht="15.75" customHeight="1">
      <c r="A32" s="95">
        <v>30.0</v>
      </c>
      <c r="B32" s="44" t="str">
        <f>FICHA_DE_POSTULANTE!#REF!</f>
        <v>#ERROR!</v>
      </c>
      <c r="C32" s="44" t="str">
        <f>FICHA_DE_POSTULANTE!#REF!</f>
        <v>#ERROR!</v>
      </c>
      <c r="D32" s="95" t="str">
        <f t="shared" si="1"/>
        <v>#NAME?</v>
      </c>
      <c r="L32" s="95">
        <v>30.0</v>
      </c>
      <c r="M32" s="44" t="str">
        <f>FICHA_DE_POSTULANTE!#REF!</f>
        <v>#ERROR!</v>
      </c>
      <c r="N32" s="44" t="str">
        <f>FICHA_DE_POSTULANTE!#REF!</f>
        <v>#ERROR!</v>
      </c>
    </row>
    <row r="33" ht="15.75" customHeight="1">
      <c r="A33" s="95">
        <v>31.0</v>
      </c>
      <c r="B33" s="44" t="str">
        <f>FICHA_DE_POSTULANTE!#REF!</f>
        <v>#ERROR!</v>
      </c>
      <c r="C33" s="44" t="str">
        <f>FICHA_DE_POSTULANTE!#REF!</f>
        <v>#ERROR!</v>
      </c>
      <c r="D33" s="95" t="str">
        <f t="shared" si="1"/>
        <v>#NAME?</v>
      </c>
      <c r="L33" s="95">
        <v>31.0</v>
      </c>
      <c r="M33" s="44" t="str">
        <f>FICHA_DE_POSTULANTE!#REF!</f>
        <v>#ERROR!</v>
      </c>
      <c r="N33" s="44" t="str">
        <f>FICHA_DE_POSTULANTE!#REF!</f>
        <v>#ERROR!</v>
      </c>
    </row>
    <row r="34" ht="15.75" customHeight="1">
      <c r="A34" s="95">
        <v>32.0</v>
      </c>
      <c r="B34" s="44" t="str">
        <f>FICHA_DE_POSTULANTE!#REF!</f>
        <v>#ERROR!</v>
      </c>
      <c r="C34" s="44" t="str">
        <f>FICHA_DE_POSTULANTE!#REF!</f>
        <v>#ERROR!</v>
      </c>
      <c r="D34" s="95" t="str">
        <f t="shared" si="1"/>
        <v>#NAME?</v>
      </c>
      <c r="L34" s="95">
        <v>32.0</v>
      </c>
      <c r="M34" s="44" t="str">
        <f>FICHA_DE_POSTULANTE!#REF!</f>
        <v>#ERROR!</v>
      </c>
      <c r="N34" s="44" t="str">
        <f>FICHA_DE_POSTULANTE!#REF!</f>
        <v>#ERROR!</v>
      </c>
    </row>
    <row r="35" ht="15.75" customHeight="1">
      <c r="A35" s="110" t="s">
        <v>1357</v>
      </c>
      <c r="D35" s="95" t="str">
        <f>SUM($D$3:$D$34)</f>
        <v>#NAME?</v>
      </c>
    </row>
    <row r="36" ht="15.75" customHeight="1">
      <c r="A36" s="110" t="s">
        <v>1358</v>
      </c>
      <c r="D36" s="95" t="str">
        <f>SUMARF($B$3:$C$34,6)</f>
        <v>#NAME?</v>
      </c>
      <c r="E36" s="95" t="str">
        <f>SUMARF($B$3:$C$34,2)</f>
        <v>#NAME?</v>
      </c>
      <c r="F36" s="95" t="str">
        <f>SUMARF($B$3:$C$34,3)</f>
        <v>#NAME?</v>
      </c>
      <c r="G36" s="95" t="str">
        <f>SUMARF($B$3:$C$34,4)</f>
        <v>#NAME?</v>
      </c>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C1"/>
    <mergeCell ref="L1:N1"/>
    <mergeCell ref="A35:C35"/>
    <mergeCell ref="A36:C36"/>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86"/>
    <col customWidth="1" min="4" max="6" width="11.43"/>
    <col customWidth="1" min="7" max="26" width="10.71"/>
  </cols>
  <sheetData>
    <row r="1">
      <c r="B1" s="95" t="s">
        <v>93</v>
      </c>
      <c r="C1" s="95" t="s">
        <v>1359</v>
      </c>
    </row>
    <row r="2">
      <c r="B2" s="95" t="s">
        <v>1360</v>
      </c>
      <c r="C2" s="95" t="s">
        <v>1361</v>
      </c>
      <c r="D2" s="95">
        <v>1.0</v>
      </c>
      <c r="E2" s="95" t="str">
        <f t="shared" ref="E2:E1001" si="1">C2</f>
        <v>uno</v>
      </c>
    </row>
    <row r="3">
      <c r="B3" s="95" t="s">
        <v>1362</v>
      </c>
      <c r="C3" s="95" t="s">
        <v>1363</v>
      </c>
      <c r="D3" s="95">
        <v>2.0</v>
      </c>
      <c r="E3" s="95" t="str">
        <f t="shared" si="1"/>
        <v>dos</v>
      </c>
    </row>
    <row r="4">
      <c r="B4" s="95" t="s">
        <v>1364</v>
      </c>
      <c r="C4" s="95" t="s">
        <v>1365</v>
      </c>
      <c r="D4" s="95">
        <v>3.0</v>
      </c>
      <c r="E4" s="95" t="str">
        <f t="shared" si="1"/>
        <v>tres</v>
      </c>
    </row>
    <row r="5">
      <c r="B5" s="95" t="s">
        <v>1366</v>
      </c>
      <c r="C5" s="95" t="s">
        <v>1367</v>
      </c>
      <c r="D5" s="95">
        <v>4.0</v>
      </c>
      <c r="E5" s="95" t="str">
        <f t="shared" si="1"/>
        <v>cuatro</v>
      </c>
    </row>
    <row r="6">
      <c r="B6" s="95" t="s">
        <v>1368</v>
      </c>
      <c r="C6" s="95" t="s">
        <v>1369</v>
      </c>
      <c r="D6" s="95">
        <v>5.0</v>
      </c>
      <c r="E6" s="95" t="str">
        <f t="shared" si="1"/>
        <v>cinco</v>
      </c>
    </row>
    <row r="7">
      <c r="B7" s="95" t="s">
        <v>1370</v>
      </c>
      <c r="C7" s="95" t="s">
        <v>1371</v>
      </c>
      <c r="D7" s="95">
        <v>6.0</v>
      </c>
      <c r="E7" s="95" t="str">
        <f t="shared" si="1"/>
        <v>seis</v>
      </c>
    </row>
    <row r="8">
      <c r="B8" s="95" t="s">
        <v>1372</v>
      </c>
      <c r="C8" s="95" t="s">
        <v>1373</v>
      </c>
      <c r="D8" s="95">
        <v>7.0</v>
      </c>
      <c r="E8" s="95" t="str">
        <f t="shared" si="1"/>
        <v>siete</v>
      </c>
    </row>
    <row r="9">
      <c r="B9" s="95" t="s">
        <v>1374</v>
      </c>
      <c r="C9" s="95" t="s">
        <v>1375</v>
      </c>
      <c r="D9" s="95">
        <v>8.0</v>
      </c>
      <c r="E9" s="95" t="str">
        <f t="shared" si="1"/>
        <v>ocho</v>
      </c>
    </row>
    <row r="10">
      <c r="B10" s="95" t="s">
        <v>1376</v>
      </c>
      <c r="C10" s="95" t="s">
        <v>1377</v>
      </c>
      <c r="D10" s="95">
        <v>9.0</v>
      </c>
      <c r="E10" s="95" t="str">
        <f t="shared" si="1"/>
        <v>nueve</v>
      </c>
    </row>
    <row r="11">
      <c r="B11" s="95" t="s">
        <v>1378</v>
      </c>
      <c r="C11" s="95" t="s">
        <v>1379</v>
      </c>
      <c r="D11" s="95">
        <v>10.0</v>
      </c>
      <c r="E11" s="95" t="str">
        <f t="shared" si="1"/>
        <v>diez</v>
      </c>
    </row>
    <row r="12">
      <c r="B12" s="95" t="s">
        <v>1380</v>
      </c>
      <c r="C12" s="95" t="s">
        <v>1381</v>
      </c>
      <c r="D12" s="95">
        <v>11.0</v>
      </c>
      <c r="E12" s="95" t="str">
        <f t="shared" si="1"/>
        <v>once</v>
      </c>
    </row>
    <row r="13">
      <c r="B13" s="95" t="s">
        <v>1382</v>
      </c>
      <c r="C13" s="95" t="s">
        <v>1383</v>
      </c>
      <c r="D13" s="95">
        <v>12.0</v>
      </c>
      <c r="E13" s="95" t="str">
        <f t="shared" si="1"/>
        <v>doce</v>
      </c>
    </row>
    <row r="14">
      <c r="B14" s="95" t="s">
        <v>1384</v>
      </c>
      <c r="C14" s="95" t="s">
        <v>1385</v>
      </c>
      <c r="D14" s="95">
        <v>13.0</v>
      </c>
      <c r="E14" s="95" t="str">
        <f t="shared" si="1"/>
        <v>trece</v>
      </c>
    </row>
    <row r="15">
      <c r="B15" s="95" t="s">
        <v>1386</v>
      </c>
      <c r="C15" s="95" t="s">
        <v>1387</v>
      </c>
      <c r="D15" s="95">
        <v>14.0</v>
      </c>
      <c r="E15" s="95" t="str">
        <f t="shared" si="1"/>
        <v>catorce</v>
      </c>
    </row>
    <row r="16">
      <c r="B16" s="95" t="s">
        <v>1388</v>
      </c>
      <c r="C16" s="95" t="s">
        <v>1389</v>
      </c>
      <c r="D16" s="95">
        <v>15.0</v>
      </c>
      <c r="E16" s="95" t="str">
        <f t="shared" si="1"/>
        <v>quince</v>
      </c>
    </row>
    <row r="17">
      <c r="B17" s="95" t="s">
        <v>1390</v>
      </c>
      <c r="C17" s="95" t="s">
        <v>1391</v>
      </c>
      <c r="D17" s="95">
        <v>16.0</v>
      </c>
      <c r="E17" s="95" t="str">
        <f t="shared" si="1"/>
        <v>diecieis</v>
      </c>
    </row>
    <row r="18">
      <c r="B18" s="95" t="s">
        <v>1392</v>
      </c>
      <c r="C18" s="95" t="s">
        <v>1393</v>
      </c>
      <c r="D18" s="95">
        <v>17.0</v>
      </c>
      <c r="E18" s="95" t="str">
        <f t="shared" si="1"/>
        <v>diecisiete</v>
      </c>
    </row>
    <row r="19">
      <c r="B19" s="95" t="s">
        <v>1394</v>
      </c>
      <c r="C19" s="95" t="s">
        <v>1395</v>
      </c>
      <c r="D19" s="95">
        <v>18.0</v>
      </c>
      <c r="E19" s="95" t="str">
        <f t="shared" si="1"/>
        <v>dieciocho</v>
      </c>
    </row>
    <row r="20">
      <c r="B20" s="95" t="s">
        <v>1396</v>
      </c>
      <c r="C20" s="95" t="s">
        <v>1397</v>
      </c>
      <c r="D20" s="95">
        <v>19.0</v>
      </c>
      <c r="E20" s="95" t="str">
        <f t="shared" si="1"/>
        <v>diecinueve</v>
      </c>
    </row>
    <row r="21" ht="15.75" customHeight="1">
      <c r="B21" s="95" t="s">
        <v>1398</v>
      </c>
      <c r="C21" s="95" t="s">
        <v>1399</v>
      </c>
      <c r="D21" s="95">
        <v>20.0</v>
      </c>
      <c r="E21" s="95" t="str">
        <f t="shared" si="1"/>
        <v>veinte</v>
      </c>
    </row>
    <row r="22" ht="15.75" customHeight="1">
      <c r="B22" s="95" t="s">
        <v>1400</v>
      </c>
      <c r="C22" s="95" t="s">
        <v>1401</v>
      </c>
      <c r="D22" s="95">
        <v>21.0</v>
      </c>
      <c r="E22" s="95" t="str">
        <f t="shared" si="1"/>
        <v>veintiuno</v>
      </c>
    </row>
    <row r="23" ht="15.75" customHeight="1">
      <c r="B23" s="95" t="s">
        <v>1402</v>
      </c>
      <c r="C23" s="95" t="s">
        <v>1403</v>
      </c>
      <c r="D23" s="95">
        <v>22.0</v>
      </c>
      <c r="E23" s="95" t="str">
        <f t="shared" si="1"/>
        <v>veintidos</v>
      </c>
    </row>
    <row r="24" ht="15.75" customHeight="1">
      <c r="B24" s="95" t="s">
        <v>1404</v>
      </c>
      <c r="C24" s="95" t="s">
        <v>1405</v>
      </c>
      <c r="D24" s="95">
        <v>23.0</v>
      </c>
      <c r="E24" s="95" t="str">
        <f t="shared" si="1"/>
        <v>veintitres</v>
      </c>
    </row>
    <row r="25" ht="15.75" customHeight="1">
      <c r="B25" s="95" t="s">
        <v>1406</v>
      </c>
      <c r="C25" s="95" t="s">
        <v>1407</v>
      </c>
      <c r="D25" s="95">
        <v>24.0</v>
      </c>
      <c r="E25" s="95" t="str">
        <f t="shared" si="1"/>
        <v>veinticuatro</v>
      </c>
    </row>
    <row r="26" ht="15.75" customHeight="1">
      <c r="B26" s="95" t="s">
        <v>1408</v>
      </c>
      <c r="C26" s="95" t="s">
        <v>1409</v>
      </c>
      <c r="D26" s="95">
        <v>25.0</v>
      </c>
      <c r="E26" s="95" t="str">
        <f t="shared" si="1"/>
        <v>veinticinco</v>
      </c>
    </row>
    <row r="27" ht="15.75" customHeight="1">
      <c r="B27" s="95" t="s">
        <v>1410</v>
      </c>
      <c r="C27" s="95" t="s">
        <v>1411</v>
      </c>
      <c r="D27" s="95">
        <v>26.0</v>
      </c>
      <c r="E27" s="95" t="str">
        <f t="shared" si="1"/>
        <v>veintiseis</v>
      </c>
    </row>
    <row r="28" ht="15.75" customHeight="1">
      <c r="B28" s="95" t="s">
        <v>1412</v>
      </c>
      <c r="C28" s="95" t="s">
        <v>1413</v>
      </c>
      <c r="D28" s="95">
        <v>27.0</v>
      </c>
      <c r="E28" s="95" t="str">
        <f t="shared" si="1"/>
        <v>veintisiete</v>
      </c>
    </row>
    <row r="29" ht="15.75" customHeight="1">
      <c r="B29" s="95" t="s">
        <v>1414</v>
      </c>
      <c r="C29" s="95" t="s">
        <v>1415</v>
      </c>
      <c r="D29" s="95">
        <v>28.0</v>
      </c>
      <c r="E29" s="95" t="str">
        <f t="shared" si="1"/>
        <v>veintiocho</v>
      </c>
    </row>
    <row r="30" ht="15.75" customHeight="1">
      <c r="B30" s="95" t="s">
        <v>1416</v>
      </c>
      <c r="C30" s="95" t="s">
        <v>1417</v>
      </c>
      <c r="D30" s="95">
        <v>29.0</v>
      </c>
      <c r="E30" s="95" t="str">
        <f t="shared" si="1"/>
        <v>veintinueve</v>
      </c>
    </row>
    <row r="31" ht="15.75" customHeight="1">
      <c r="B31" s="95" t="s">
        <v>1418</v>
      </c>
      <c r="C31" s="95" t="s">
        <v>1419</v>
      </c>
      <c r="D31" s="95">
        <v>30.0</v>
      </c>
      <c r="E31" s="95" t="str">
        <f t="shared" si="1"/>
        <v>treinta</v>
      </c>
    </row>
    <row r="32" ht="15.75" customHeight="1">
      <c r="B32" s="95" t="s">
        <v>1420</v>
      </c>
      <c r="C32" s="95" t="s">
        <v>1421</v>
      </c>
      <c r="D32" s="95">
        <v>31.0</v>
      </c>
      <c r="E32" s="95" t="str">
        <f t="shared" si="1"/>
        <v>treintayuno</v>
      </c>
    </row>
    <row r="33" ht="15.75" customHeight="1">
      <c r="B33" s="95" t="s">
        <v>1422</v>
      </c>
      <c r="C33" s="95" t="s">
        <v>1423</v>
      </c>
      <c r="D33" s="95">
        <v>32.0</v>
      </c>
      <c r="E33" s="95" t="str">
        <f t="shared" si="1"/>
        <v>treintaydos</v>
      </c>
    </row>
    <row r="34" ht="15.75" customHeight="1">
      <c r="B34" s="95" t="s">
        <v>1424</v>
      </c>
      <c r="C34" s="95" t="s">
        <v>1425</v>
      </c>
      <c r="D34" s="95">
        <v>33.0</v>
      </c>
      <c r="E34" s="95" t="str">
        <f t="shared" si="1"/>
        <v>treintaytres</v>
      </c>
    </row>
    <row r="35" ht="15.75" customHeight="1">
      <c r="B35" s="95" t="s">
        <v>1426</v>
      </c>
      <c r="C35" s="95" t="s">
        <v>1427</v>
      </c>
      <c r="D35" s="95">
        <v>34.0</v>
      </c>
      <c r="E35" s="95" t="str">
        <f t="shared" si="1"/>
        <v>treintaycuatro</v>
      </c>
    </row>
    <row r="36" ht="15.75" customHeight="1">
      <c r="B36" s="95" t="s">
        <v>1428</v>
      </c>
      <c r="C36" s="95" t="s">
        <v>1429</v>
      </c>
      <c r="D36" s="95">
        <v>35.0</v>
      </c>
      <c r="E36" s="95" t="str">
        <f t="shared" si="1"/>
        <v>treintaycinco</v>
      </c>
    </row>
    <row r="37" ht="15.75" customHeight="1">
      <c r="B37" s="95" t="s">
        <v>1430</v>
      </c>
      <c r="C37" s="95" t="s">
        <v>1431</v>
      </c>
      <c r="D37" s="95">
        <v>36.0</v>
      </c>
      <c r="E37" s="95" t="str">
        <f t="shared" si="1"/>
        <v>treintayseis</v>
      </c>
    </row>
    <row r="38" ht="15.75" customHeight="1">
      <c r="B38" s="95" t="s">
        <v>1432</v>
      </c>
      <c r="C38" s="95" t="s">
        <v>1433</v>
      </c>
      <c r="D38" s="95">
        <v>37.0</v>
      </c>
      <c r="E38" s="95" t="str">
        <f t="shared" si="1"/>
        <v>treintaysiete</v>
      </c>
    </row>
    <row r="39" ht="15.75" customHeight="1">
      <c r="B39" s="95" t="s">
        <v>1434</v>
      </c>
      <c r="C39" s="95" t="s">
        <v>1435</v>
      </c>
      <c r="D39" s="95">
        <v>38.0</v>
      </c>
      <c r="E39" s="95" t="str">
        <f t="shared" si="1"/>
        <v>treintayocho</v>
      </c>
    </row>
    <row r="40" ht="15.75" customHeight="1">
      <c r="B40" s="95" t="s">
        <v>1436</v>
      </c>
      <c r="C40" s="95" t="s">
        <v>1437</v>
      </c>
      <c r="D40" s="95">
        <v>39.0</v>
      </c>
      <c r="E40" s="95" t="str">
        <f t="shared" si="1"/>
        <v>treintaynueve</v>
      </c>
    </row>
    <row r="41" ht="15.75" customHeight="1">
      <c r="B41" s="95" t="s">
        <v>1438</v>
      </c>
      <c r="C41" s="95" t="s">
        <v>1439</v>
      </c>
      <c r="D41" s="95">
        <v>40.0</v>
      </c>
      <c r="E41" s="95" t="str">
        <f t="shared" si="1"/>
        <v>cuarenta</v>
      </c>
    </row>
    <row r="42" ht="15.75" customHeight="1">
      <c r="B42" s="95" t="s">
        <v>1440</v>
      </c>
      <c r="C42" s="95" t="s">
        <v>1441</v>
      </c>
      <c r="D42" s="95">
        <v>41.0</v>
      </c>
      <c r="E42" s="95" t="str">
        <f t="shared" si="1"/>
        <v>cuarentayuno</v>
      </c>
    </row>
    <row r="43" ht="15.75" customHeight="1">
      <c r="B43" s="95" t="s">
        <v>1442</v>
      </c>
      <c r="C43" s="95" t="s">
        <v>1443</v>
      </c>
      <c r="D43" s="95">
        <v>42.0</v>
      </c>
      <c r="E43" s="95" t="str">
        <f t="shared" si="1"/>
        <v>cuarentaydos</v>
      </c>
    </row>
    <row r="44" ht="15.75" customHeight="1">
      <c r="B44" s="95" t="s">
        <v>1444</v>
      </c>
      <c r="C44" s="95" t="s">
        <v>1445</v>
      </c>
      <c r="D44" s="95">
        <v>43.0</v>
      </c>
      <c r="E44" s="95" t="str">
        <f t="shared" si="1"/>
        <v>cuarentaytres</v>
      </c>
    </row>
    <row r="45" ht="15.75" customHeight="1">
      <c r="B45" s="95" t="s">
        <v>1446</v>
      </c>
      <c r="C45" s="95" t="s">
        <v>1447</v>
      </c>
      <c r="D45" s="95">
        <v>44.0</v>
      </c>
      <c r="E45" s="95" t="str">
        <f t="shared" si="1"/>
        <v>cuarentaycuatro</v>
      </c>
    </row>
    <row r="46" ht="15.75" customHeight="1">
      <c r="B46" s="95" t="s">
        <v>1448</v>
      </c>
      <c r="C46" s="95" t="s">
        <v>1449</v>
      </c>
      <c r="D46" s="95">
        <v>45.0</v>
      </c>
      <c r="E46" s="95" t="str">
        <f t="shared" si="1"/>
        <v>cuarentaycinco</v>
      </c>
    </row>
    <row r="47" ht="15.75" customHeight="1">
      <c r="B47" s="95" t="s">
        <v>1450</v>
      </c>
      <c r="C47" s="95" t="s">
        <v>1451</v>
      </c>
      <c r="D47" s="95">
        <v>46.0</v>
      </c>
      <c r="E47" s="95" t="str">
        <f t="shared" si="1"/>
        <v>cuarentayseis</v>
      </c>
    </row>
    <row r="48" ht="15.75" customHeight="1">
      <c r="B48" s="95" t="s">
        <v>1452</v>
      </c>
      <c r="C48" s="95" t="s">
        <v>1453</v>
      </c>
      <c r="D48" s="95">
        <v>47.0</v>
      </c>
      <c r="E48" s="95" t="str">
        <f t="shared" si="1"/>
        <v>cuarentaysiete</v>
      </c>
    </row>
    <row r="49" ht="15.75" customHeight="1">
      <c r="B49" s="95" t="s">
        <v>1454</v>
      </c>
      <c r="C49" s="95" t="s">
        <v>1455</v>
      </c>
      <c r="D49" s="95">
        <v>48.0</v>
      </c>
      <c r="E49" s="95" t="str">
        <f t="shared" si="1"/>
        <v>cuarentayocho</v>
      </c>
    </row>
    <row r="50" ht="15.75" customHeight="1">
      <c r="B50" s="95" t="s">
        <v>1456</v>
      </c>
      <c r="C50" s="95" t="s">
        <v>1457</v>
      </c>
      <c r="D50" s="95">
        <v>49.0</v>
      </c>
      <c r="E50" s="95" t="str">
        <f t="shared" si="1"/>
        <v>cuarentaynueve</v>
      </c>
    </row>
    <row r="51" ht="15.75" customHeight="1">
      <c r="B51" s="95" t="s">
        <v>1458</v>
      </c>
      <c r="C51" s="95" t="s">
        <v>1459</v>
      </c>
      <c r="D51" s="95">
        <v>50.0</v>
      </c>
      <c r="E51" s="95" t="str">
        <f t="shared" si="1"/>
        <v>cincuenta</v>
      </c>
    </row>
    <row r="52" ht="15.75" customHeight="1">
      <c r="B52" s="95" t="s">
        <v>1460</v>
      </c>
      <c r="C52" s="95" t="s">
        <v>1461</v>
      </c>
      <c r="D52" s="95">
        <v>51.0</v>
      </c>
      <c r="E52" s="95" t="str">
        <f t="shared" si="1"/>
        <v>cincuentayuno</v>
      </c>
    </row>
    <row r="53" ht="15.75" customHeight="1">
      <c r="B53" s="95" t="s">
        <v>1462</v>
      </c>
      <c r="C53" s="95" t="s">
        <v>1463</v>
      </c>
      <c r="D53" s="95">
        <v>52.0</v>
      </c>
      <c r="E53" s="95" t="str">
        <f t="shared" si="1"/>
        <v>cincuentaydos</v>
      </c>
    </row>
    <row r="54" ht="15.75" customHeight="1">
      <c r="B54" s="95" t="s">
        <v>1464</v>
      </c>
      <c r="C54" s="95" t="s">
        <v>1465</v>
      </c>
      <c r="D54" s="95">
        <v>53.0</v>
      </c>
      <c r="E54" s="95" t="str">
        <f t="shared" si="1"/>
        <v>cincuentaytres</v>
      </c>
    </row>
    <row r="55" ht="15.75" customHeight="1">
      <c r="B55" s="95" t="s">
        <v>1466</v>
      </c>
      <c r="C55" s="95" t="s">
        <v>1467</v>
      </c>
      <c r="D55" s="95">
        <v>54.0</v>
      </c>
      <c r="E55" s="95" t="str">
        <f t="shared" si="1"/>
        <v>cincuentaycuatro</v>
      </c>
    </row>
    <row r="56" ht="15.75" customHeight="1">
      <c r="B56" s="95" t="s">
        <v>1468</v>
      </c>
      <c r="C56" s="95" t="s">
        <v>1469</v>
      </c>
      <c r="D56" s="95">
        <v>55.0</v>
      </c>
      <c r="E56" s="95" t="str">
        <f t="shared" si="1"/>
        <v>cincuentaycinco</v>
      </c>
    </row>
    <row r="57" ht="15.75" customHeight="1">
      <c r="B57" s="95" t="s">
        <v>1470</v>
      </c>
      <c r="C57" s="95" t="s">
        <v>1471</v>
      </c>
      <c r="D57" s="95">
        <v>56.0</v>
      </c>
      <c r="E57" s="95" t="str">
        <f t="shared" si="1"/>
        <v>cincuentayseis</v>
      </c>
    </row>
    <row r="58" ht="15.75" customHeight="1">
      <c r="B58" s="95" t="s">
        <v>1472</v>
      </c>
      <c r="C58" s="95" t="s">
        <v>1473</v>
      </c>
      <c r="D58" s="95">
        <v>57.0</v>
      </c>
      <c r="E58" s="95" t="str">
        <f t="shared" si="1"/>
        <v>cincuentaysiete</v>
      </c>
    </row>
    <row r="59" ht="15.75" customHeight="1">
      <c r="B59" s="95" t="s">
        <v>1474</v>
      </c>
      <c r="C59" s="95" t="s">
        <v>1475</v>
      </c>
      <c r="D59" s="95">
        <v>58.0</v>
      </c>
      <c r="E59" s="95" t="str">
        <f t="shared" si="1"/>
        <v>cincuentayocho</v>
      </c>
    </row>
    <row r="60" ht="15.75" customHeight="1">
      <c r="B60" s="95" t="s">
        <v>1476</v>
      </c>
      <c r="C60" s="95" t="s">
        <v>1477</v>
      </c>
      <c r="D60" s="95">
        <v>59.0</v>
      </c>
      <c r="E60" s="95" t="str">
        <f t="shared" si="1"/>
        <v>cincuentaynueve</v>
      </c>
    </row>
    <row r="61" ht="15.75" customHeight="1">
      <c r="B61" s="95" t="s">
        <v>1478</v>
      </c>
      <c r="C61" s="95" t="s">
        <v>1479</v>
      </c>
      <c r="D61" s="95">
        <v>60.0</v>
      </c>
      <c r="E61" s="95" t="str">
        <f t="shared" si="1"/>
        <v>sesenta</v>
      </c>
    </row>
    <row r="62" ht="15.75" customHeight="1">
      <c r="B62" s="95" t="s">
        <v>1480</v>
      </c>
      <c r="C62" s="95" t="s">
        <v>1481</v>
      </c>
      <c r="D62" s="95">
        <v>61.0</v>
      </c>
      <c r="E62" s="95" t="str">
        <f t="shared" si="1"/>
        <v>sesentayuno</v>
      </c>
    </row>
    <row r="63" ht="15.75" customHeight="1">
      <c r="B63" s="95" t="s">
        <v>1482</v>
      </c>
      <c r="C63" s="95" t="s">
        <v>1483</v>
      </c>
      <c r="D63" s="95">
        <v>62.0</v>
      </c>
      <c r="E63" s="95" t="str">
        <f t="shared" si="1"/>
        <v>sesentaydos</v>
      </c>
    </row>
    <row r="64" ht="15.75" customHeight="1">
      <c r="B64" s="95" t="s">
        <v>1484</v>
      </c>
      <c r="C64" s="95" t="s">
        <v>1485</v>
      </c>
      <c r="D64" s="95">
        <v>63.0</v>
      </c>
      <c r="E64" s="95" t="str">
        <f t="shared" si="1"/>
        <v>sesentaytres</v>
      </c>
    </row>
    <row r="65" ht="15.75" customHeight="1">
      <c r="B65" s="95" t="s">
        <v>1486</v>
      </c>
      <c r="C65" s="95" t="s">
        <v>1487</v>
      </c>
      <c r="D65" s="95">
        <v>64.0</v>
      </c>
      <c r="E65" s="95" t="str">
        <f t="shared" si="1"/>
        <v>sesentaycuatro</v>
      </c>
    </row>
    <row r="66" ht="15.75" customHeight="1">
      <c r="B66" s="95" t="s">
        <v>1488</v>
      </c>
      <c r="C66" s="95" t="s">
        <v>1489</v>
      </c>
      <c r="D66" s="95">
        <v>65.0</v>
      </c>
      <c r="E66" s="95" t="str">
        <f t="shared" si="1"/>
        <v>sesentaycinco</v>
      </c>
    </row>
    <row r="67" ht="15.75" customHeight="1">
      <c r="B67" s="95" t="s">
        <v>1490</v>
      </c>
      <c r="C67" s="95" t="s">
        <v>1491</v>
      </c>
      <c r="D67" s="95">
        <v>66.0</v>
      </c>
      <c r="E67" s="95" t="str">
        <f t="shared" si="1"/>
        <v>sesentayseis</v>
      </c>
    </row>
    <row r="68" ht="15.75" customHeight="1">
      <c r="B68" s="95" t="s">
        <v>1492</v>
      </c>
      <c r="C68" s="95" t="s">
        <v>1493</v>
      </c>
      <c r="D68" s="95">
        <v>67.0</v>
      </c>
      <c r="E68" s="95" t="str">
        <f t="shared" si="1"/>
        <v>sesentaysiete</v>
      </c>
    </row>
    <row r="69" ht="15.75" customHeight="1">
      <c r="B69" s="95" t="s">
        <v>1494</v>
      </c>
      <c r="C69" s="95" t="s">
        <v>1495</v>
      </c>
      <c r="D69" s="95">
        <v>68.0</v>
      </c>
      <c r="E69" s="95" t="str">
        <f t="shared" si="1"/>
        <v>sesentayocho</v>
      </c>
    </row>
    <row r="70" ht="15.75" customHeight="1">
      <c r="B70" s="95" t="s">
        <v>1496</v>
      </c>
      <c r="C70" s="95" t="s">
        <v>1497</v>
      </c>
      <c r="D70" s="95">
        <v>69.0</v>
      </c>
      <c r="E70" s="95" t="str">
        <f t="shared" si="1"/>
        <v>sesentaynueve</v>
      </c>
    </row>
    <row r="71" ht="15.75" customHeight="1">
      <c r="B71" s="95" t="s">
        <v>1498</v>
      </c>
      <c r="C71" s="95" t="s">
        <v>1499</v>
      </c>
      <c r="D71" s="95">
        <v>70.0</v>
      </c>
      <c r="E71" s="95" t="str">
        <f t="shared" si="1"/>
        <v>setenta</v>
      </c>
    </row>
    <row r="72" ht="15.75" customHeight="1">
      <c r="B72" s="95" t="s">
        <v>1500</v>
      </c>
      <c r="C72" s="95" t="s">
        <v>1501</v>
      </c>
      <c r="D72" s="95">
        <v>71.0</v>
      </c>
      <c r="E72" s="95" t="str">
        <f t="shared" si="1"/>
        <v>setentayuno</v>
      </c>
    </row>
    <row r="73" ht="15.75" customHeight="1">
      <c r="B73" s="95" t="s">
        <v>1502</v>
      </c>
      <c r="C73" s="95" t="s">
        <v>1503</v>
      </c>
      <c r="D73" s="95">
        <v>72.0</v>
      </c>
      <c r="E73" s="95" t="str">
        <f t="shared" si="1"/>
        <v>setentaydos</v>
      </c>
    </row>
    <row r="74" ht="15.75" customHeight="1">
      <c r="B74" s="95" t="s">
        <v>1504</v>
      </c>
      <c r="C74" s="95" t="s">
        <v>1505</v>
      </c>
      <c r="D74" s="95">
        <v>73.0</v>
      </c>
      <c r="E74" s="95" t="str">
        <f t="shared" si="1"/>
        <v>setentaytres</v>
      </c>
    </row>
    <row r="75" ht="15.75" customHeight="1">
      <c r="B75" s="95" t="s">
        <v>1506</v>
      </c>
      <c r="C75" s="95" t="s">
        <v>1507</v>
      </c>
      <c r="D75" s="95">
        <v>74.0</v>
      </c>
      <c r="E75" s="95" t="str">
        <f t="shared" si="1"/>
        <v>setentaycuatro</v>
      </c>
    </row>
    <row r="76" ht="15.75" customHeight="1">
      <c r="B76" s="95" t="s">
        <v>1508</v>
      </c>
      <c r="C76" s="95" t="s">
        <v>1509</v>
      </c>
      <c r="D76" s="95">
        <v>75.0</v>
      </c>
      <c r="E76" s="95" t="str">
        <f t="shared" si="1"/>
        <v>setentaycinco</v>
      </c>
    </row>
    <row r="77" ht="15.75" customHeight="1">
      <c r="B77" s="95" t="s">
        <v>1510</v>
      </c>
      <c r="C77" s="95" t="s">
        <v>1511</v>
      </c>
      <c r="D77" s="95">
        <v>76.0</v>
      </c>
      <c r="E77" s="95" t="str">
        <f t="shared" si="1"/>
        <v>setentayseis</v>
      </c>
    </row>
    <row r="78" ht="15.75" customHeight="1">
      <c r="B78" s="95" t="s">
        <v>1512</v>
      </c>
      <c r="C78" s="95" t="s">
        <v>1513</v>
      </c>
      <c r="D78" s="95">
        <v>77.0</v>
      </c>
      <c r="E78" s="95" t="str">
        <f t="shared" si="1"/>
        <v>setentaysiete</v>
      </c>
    </row>
    <row r="79" ht="15.75" customHeight="1">
      <c r="B79" s="95" t="s">
        <v>1514</v>
      </c>
      <c r="C79" s="95" t="s">
        <v>1515</v>
      </c>
      <c r="D79" s="95">
        <v>78.0</v>
      </c>
      <c r="E79" s="95" t="str">
        <f t="shared" si="1"/>
        <v>setentayocho</v>
      </c>
    </row>
    <row r="80" ht="15.75" customHeight="1">
      <c r="B80" s="95" t="s">
        <v>1516</v>
      </c>
      <c r="C80" s="95" t="s">
        <v>1517</v>
      </c>
      <c r="D80" s="95">
        <v>79.0</v>
      </c>
      <c r="E80" s="95" t="str">
        <f t="shared" si="1"/>
        <v>setentaynueve</v>
      </c>
    </row>
    <row r="81" ht="15.75" customHeight="1">
      <c r="B81" s="95" t="s">
        <v>1518</v>
      </c>
      <c r="C81" s="95" t="s">
        <v>1519</v>
      </c>
      <c r="D81" s="95">
        <v>80.0</v>
      </c>
      <c r="E81" s="95" t="str">
        <f t="shared" si="1"/>
        <v>ochenta</v>
      </c>
    </row>
    <row r="82" ht="15.75" customHeight="1">
      <c r="B82" s="95" t="s">
        <v>1520</v>
      </c>
      <c r="C82" s="95" t="s">
        <v>1521</v>
      </c>
      <c r="D82" s="95">
        <v>81.0</v>
      </c>
      <c r="E82" s="95" t="str">
        <f t="shared" si="1"/>
        <v>ochentayuno</v>
      </c>
    </row>
    <row r="83" ht="15.75" customHeight="1">
      <c r="B83" s="95" t="s">
        <v>1522</v>
      </c>
      <c r="C83" s="95" t="s">
        <v>1523</v>
      </c>
      <c r="D83" s="95">
        <v>82.0</v>
      </c>
      <c r="E83" s="95" t="str">
        <f t="shared" si="1"/>
        <v>ochentaydos</v>
      </c>
    </row>
    <row r="84" ht="15.75" customHeight="1">
      <c r="B84" s="95" t="s">
        <v>1524</v>
      </c>
      <c r="C84" s="95" t="s">
        <v>1525</v>
      </c>
      <c r="D84" s="95">
        <v>83.0</v>
      </c>
      <c r="E84" s="95" t="str">
        <f t="shared" si="1"/>
        <v>ochentaytres</v>
      </c>
    </row>
    <row r="85" ht="15.75" customHeight="1">
      <c r="B85" s="95" t="s">
        <v>1526</v>
      </c>
      <c r="C85" s="95" t="s">
        <v>1527</v>
      </c>
      <c r="D85" s="95">
        <v>84.0</v>
      </c>
      <c r="E85" s="95" t="str">
        <f t="shared" si="1"/>
        <v>ochentaycuatro</v>
      </c>
    </row>
    <row r="86" ht="15.75" customHeight="1">
      <c r="B86" s="95" t="s">
        <v>1528</v>
      </c>
      <c r="C86" s="95" t="s">
        <v>1529</v>
      </c>
      <c r="D86" s="95">
        <v>85.0</v>
      </c>
      <c r="E86" s="95" t="str">
        <f t="shared" si="1"/>
        <v>ochentaycinco</v>
      </c>
    </row>
    <row r="87" ht="15.75" customHeight="1">
      <c r="B87" s="95" t="s">
        <v>1530</v>
      </c>
      <c r="C87" s="95" t="s">
        <v>1531</v>
      </c>
      <c r="D87" s="95">
        <v>86.0</v>
      </c>
      <c r="E87" s="95" t="str">
        <f t="shared" si="1"/>
        <v>ochentayseis</v>
      </c>
    </row>
    <row r="88" ht="15.75" customHeight="1">
      <c r="B88" s="95" t="s">
        <v>1532</v>
      </c>
      <c r="C88" s="95" t="s">
        <v>1533</v>
      </c>
      <c r="D88" s="95">
        <v>87.0</v>
      </c>
      <c r="E88" s="95" t="str">
        <f t="shared" si="1"/>
        <v>ochentaysiete</v>
      </c>
    </row>
    <row r="89" ht="15.75" customHeight="1">
      <c r="B89" s="95" t="s">
        <v>1534</v>
      </c>
      <c r="C89" s="95" t="s">
        <v>1535</v>
      </c>
      <c r="D89" s="95">
        <v>88.0</v>
      </c>
      <c r="E89" s="95" t="str">
        <f t="shared" si="1"/>
        <v>ochentayocho</v>
      </c>
    </row>
    <row r="90" ht="15.75" customHeight="1">
      <c r="B90" s="95" t="s">
        <v>1536</v>
      </c>
      <c r="C90" s="95" t="s">
        <v>1537</v>
      </c>
      <c r="D90" s="95">
        <v>89.0</v>
      </c>
      <c r="E90" s="95" t="str">
        <f t="shared" si="1"/>
        <v>ochentaynueve</v>
      </c>
    </row>
    <row r="91" ht="15.75" customHeight="1">
      <c r="B91" s="95" t="s">
        <v>1538</v>
      </c>
      <c r="C91" s="95" t="s">
        <v>1539</v>
      </c>
      <c r="D91" s="95">
        <v>90.0</v>
      </c>
      <c r="E91" s="95" t="str">
        <f t="shared" si="1"/>
        <v>noventa</v>
      </c>
    </row>
    <row r="92" ht="15.75" customHeight="1">
      <c r="B92" s="95" t="s">
        <v>1540</v>
      </c>
      <c r="C92" s="95" t="s">
        <v>1541</v>
      </c>
      <c r="D92" s="95">
        <v>91.0</v>
      </c>
      <c r="E92" s="95" t="str">
        <f t="shared" si="1"/>
        <v>noventayuno</v>
      </c>
    </row>
    <row r="93" ht="15.75" customHeight="1">
      <c r="B93" s="95" t="s">
        <v>1542</v>
      </c>
      <c r="C93" s="95" t="s">
        <v>1543</v>
      </c>
      <c r="D93" s="95">
        <v>92.0</v>
      </c>
      <c r="E93" s="95" t="str">
        <f t="shared" si="1"/>
        <v>noventaydos</v>
      </c>
    </row>
    <row r="94" ht="15.75" customHeight="1">
      <c r="B94" s="95" t="s">
        <v>1544</v>
      </c>
      <c r="C94" s="95" t="s">
        <v>1545</v>
      </c>
      <c r="D94" s="95">
        <v>93.0</v>
      </c>
      <c r="E94" s="95" t="str">
        <f t="shared" si="1"/>
        <v>noventaytres</v>
      </c>
    </row>
    <row r="95" ht="15.75" customHeight="1">
      <c r="B95" s="95" t="s">
        <v>1546</v>
      </c>
      <c r="C95" s="95" t="s">
        <v>1547</v>
      </c>
      <c r="D95" s="95">
        <v>94.0</v>
      </c>
      <c r="E95" s="95" t="str">
        <f t="shared" si="1"/>
        <v>noventaycuatro</v>
      </c>
    </row>
    <row r="96" ht="15.75" customHeight="1">
      <c r="B96" s="95" t="s">
        <v>1548</v>
      </c>
      <c r="C96" s="95" t="s">
        <v>1549</v>
      </c>
      <c r="D96" s="95">
        <v>95.0</v>
      </c>
      <c r="E96" s="95" t="str">
        <f t="shared" si="1"/>
        <v>noventaycinco</v>
      </c>
    </row>
    <row r="97" ht="15.75" customHeight="1">
      <c r="B97" s="95" t="s">
        <v>1550</v>
      </c>
      <c r="C97" s="95" t="s">
        <v>1551</v>
      </c>
      <c r="D97" s="95">
        <v>96.0</v>
      </c>
      <c r="E97" s="95" t="str">
        <f t="shared" si="1"/>
        <v>noventayseis</v>
      </c>
    </row>
    <row r="98" ht="15.75" customHeight="1">
      <c r="B98" s="95" t="s">
        <v>1552</v>
      </c>
      <c r="C98" s="95" t="s">
        <v>1553</v>
      </c>
      <c r="D98" s="95">
        <v>97.0</v>
      </c>
      <c r="E98" s="95" t="str">
        <f t="shared" si="1"/>
        <v>noventaysiete</v>
      </c>
    </row>
    <row r="99" ht="15.75" customHeight="1">
      <c r="B99" s="95" t="s">
        <v>1554</v>
      </c>
      <c r="C99" s="95" t="s">
        <v>1555</v>
      </c>
      <c r="D99" s="95">
        <v>98.0</v>
      </c>
      <c r="E99" s="95" t="str">
        <f t="shared" si="1"/>
        <v>noventayocho</v>
      </c>
    </row>
    <row r="100" ht="15.75" customHeight="1">
      <c r="B100" s="95" t="s">
        <v>1556</v>
      </c>
      <c r="C100" s="95" t="s">
        <v>1557</v>
      </c>
      <c r="D100" s="95">
        <v>99.0</v>
      </c>
      <c r="E100" s="95" t="str">
        <f t="shared" si="1"/>
        <v>noventaynueve</v>
      </c>
    </row>
    <row r="101" ht="15.75" customHeight="1">
      <c r="B101" s="95" t="s">
        <v>1558</v>
      </c>
      <c r="C101" s="95" t="s">
        <v>1559</v>
      </c>
      <c r="D101" s="95">
        <v>100.0</v>
      </c>
      <c r="E101" s="95" t="str">
        <f t="shared" si="1"/>
        <v>cien</v>
      </c>
    </row>
    <row r="102" ht="15.75" customHeight="1">
      <c r="B102" s="95" t="s">
        <v>1560</v>
      </c>
      <c r="C102" s="95" t="s">
        <v>1561</v>
      </c>
      <c r="D102" s="95">
        <v>101.0</v>
      </c>
      <c r="E102" s="95" t="str">
        <f t="shared" si="1"/>
        <v>cientouno</v>
      </c>
    </row>
    <row r="103" ht="15.75" customHeight="1">
      <c r="B103" s="95" t="s">
        <v>1562</v>
      </c>
      <c r="C103" s="95" t="s">
        <v>1563</v>
      </c>
      <c r="D103" s="95">
        <v>102.0</v>
      </c>
      <c r="E103" s="95" t="str">
        <f t="shared" si="1"/>
        <v>cientodos</v>
      </c>
    </row>
    <row r="104" ht="15.75" customHeight="1">
      <c r="B104" s="95" t="s">
        <v>1564</v>
      </c>
      <c r="C104" s="95" t="s">
        <v>1565</v>
      </c>
      <c r="D104" s="95">
        <v>103.0</v>
      </c>
      <c r="E104" s="95" t="str">
        <f t="shared" si="1"/>
        <v>cientotres</v>
      </c>
    </row>
    <row r="105" ht="15.75" customHeight="1">
      <c r="B105" s="95" t="s">
        <v>1566</v>
      </c>
      <c r="C105" s="95" t="s">
        <v>1567</v>
      </c>
      <c r="D105" s="95">
        <v>104.0</v>
      </c>
      <c r="E105" s="95" t="str">
        <f t="shared" si="1"/>
        <v>cientocuatro</v>
      </c>
    </row>
    <row r="106" ht="15.75" customHeight="1">
      <c r="B106" s="95" t="s">
        <v>1568</v>
      </c>
      <c r="C106" s="95" t="s">
        <v>1569</v>
      </c>
      <c r="D106" s="95">
        <v>105.0</v>
      </c>
      <c r="E106" s="95" t="str">
        <f t="shared" si="1"/>
        <v>cientocinco</v>
      </c>
    </row>
    <row r="107" ht="15.75" customHeight="1">
      <c r="B107" s="95" t="s">
        <v>1570</v>
      </c>
      <c r="C107" s="95" t="s">
        <v>1571</v>
      </c>
      <c r="D107" s="95">
        <v>106.0</v>
      </c>
      <c r="E107" s="95" t="str">
        <f t="shared" si="1"/>
        <v>cientoseis</v>
      </c>
    </row>
    <row r="108" ht="15.75" customHeight="1">
      <c r="B108" s="95" t="s">
        <v>1572</v>
      </c>
      <c r="C108" s="95" t="s">
        <v>1573</v>
      </c>
      <c r="D108" s="95">
        <v>107.0</v>
      </c>
      <c r="E108" s="95" t="str">
        <f t="shared" si="1"/>
        <v>cientosiete</v>
      </c>
    </row>
    <row r="109" ht="15.75" customHeight="1">
      <c r="B109" s="95" t="s">
        <v>1574</v>
      </c>
      <c r="C109" s="95" t="s">
        <v>1575</v>
      </c>
      <c r="D109" s="95">
        <v>108.0</v>
      </c>
      <c r="E109" s="95" t="str">
        <f t="shared" si="1"/>
        <v>cientoocho</v>
      </c>
    </row>
    <row r="110" ht="15.75" customHeight="1">
      <c r="B110" s="95" t="s">
        <v>1576</v>
      </c>
      <c r="C110" s="95" t="s">
        <v>1577</v>
      </c>
      <c r="D110" s="95">
        <v>109.0</v>
      </c>
      <c r="E110" s="95" t="str">
        <f t="shared" si="1"/>
        <v>cientonueve</v>
      </c>
    </row>
    <row r="111" ht="15.75" customHeight="1">
      <c r="B111" s="95" t="s">
        <v>1578</v>
      </c>
      <c r="C111" s="95" t="s">
        <v>1579</v>
      </c>
      <c r="D111" s="95">
        <v>110.0</v>
      </c>
      <c r="E111" s="95" t="str">
        <f t="shared" si="1"/>
        <v>cientodiez</v>
      </c>
    </row>
    <row r="112" ht="15.75" customHeight="1">
      <c r="B112" s="95" t="s">
        <v>1580</v>
      </c>
      <c r="C112" s="95" t="s">
        <v>1581</v>
      </c>
      <c r="D112" s="95">
        <v>111.0</v>
      </c>
      <c r="E112" s="95" t="str">
        <f t="shared" si="1"/>
        <v>cientoonce</v>
      </c>
    </row>
    <row r="113" ht="15.75" customHeight="1">
      <c r="B113" s="95" t="s">
        <v>1582</v>
      </c>
      <c r="C113" s="95" t="s">
        <v>1583</v>
      </c>
      <c r="D113" s="95">
        <v>112.0</v>
      </c>
      <c r="E113" s="95" t="str">
        <f t="shared" si="1"/>
        <v>cientodoce</v>
      </c>
    </row>
    <row r="114" ht="15.75" customHeight="1">
      <c r="B114" s="95" t="s">
        <v>1584</v>
      </c>
      <c r="C114" s="95" t="s">
        <v>1585</v>
      </c>
      <c r="D114" s="95">
        <v>113.0</v>
      </c>
      <c r="E114" s="95" t="str">
        <f t="shared" si="1"/>
        <v>cientotrece</v>
      </c>
    </row>
    <row r="115" ht="15.75" customHeight="1">
      <c r="B115" s="95" t="s">
        <v>1586</v>
      </c>
      <c r="C115" s="95" t="s">
        <v>1587</v>
      </c>
      <c r="D115" s="95">
        <v>114.0</v>
      </c>
      <c r="E115" s="95" t="str">
        <f t="shared" si="1"/>
        <v>cientocatorce</v>
      </c>
    </row>
    <row r="116" ht="15.75" customHeight="1">
      <c r="B116" s="95" t="s">
        <v>1588</v>
      </c>
      <c r="C116" s="95" t="s">
        <v>1589</v>
      </c>
      <c r="D116" s="95">
        <v>115.0</v>
      </c>
      <c r="E116" s="95" t="str">
        <f t="shared" si="1"/>
        <v>cientoquince</v>
      </c>
    </row>
    <row r="117" ht="15.75" customHeight="1">
      <c r="B117" s="95" t="s">
        <v>1590</v>
      </c>
      <c r="C117" s="95" t="s">
        <v>1591</v>
      </c>
      <c r="D117" s="95">
        <v>116.0</v>
      </c>
      <c r="E117" s="95" t="str">
        <f t="shared" si="1"/>
        <v>cientodiecieis</v>
      </c>
    </row>
    <row r="118" ht="15.75" customHeight="1">
      <c r="B118" s="95" t="s">
        <v>1592</v>
      </c>
      <c r="C118" s="95" t="s">
        <v>1593</v>
      </c>
      <c r="D118" s="95">
        <v>117.0</v>
      </c>
      <c r="E118" s="95" t="str">
        <f t="shared" si="1"/>
        <v>cientodiecisiete</v>
      </c>
    </row>
    <row r="119" ht="15.75" customHeight="1">
      <c r="B119" s="95" t="s">
        <v>1594</v>
      </c>
      <c r="C119" s="95" t="s">
        <v>1595</v>
      </c>
      <c r="D119" s="95">
        <v>118.0</v>
      </c>
      <c r="E119" s="95" t="str">
        <f t="shared" si="1"/>
        <v>cientodieciocho</v>
      </c>
    </row>
    <row r="120" ht="15.75" customHeight="1">
      <c r="B120" s="95" t="s">
        <v>1596</v>
      </c>
      <c r="C120" s="95" t="s">
        <v>1597</v>
      </c>
      <c r="D120" s="95">
        <v>119.0</v>
      </c>
      <c r="E120" s="95" t="str">
        <f t="shared" si="1"/>
        <v>cientodiecinueve</v>
      </c>
    </row>
    <row r="121" ht="15.75" customHeight="1">
      <c r="B121" s="95" t="s">
        <v>1598</v>
      </c>
      <c r="C121" s="95" t="s">
        <v>1599</v>
      </c>
      <c r="D121" s="95">
        <v>120.0</v>
      </c>
      <c r="E121" s="95" t="str">
        <f t="shared" si="1"/>
        <v>cientoveinte</v>
      </c>
    </row>
    <row r="122" ht="15.75" customHeight="1">
      <c r="B122" s="95" t="s">
        <v>1600</v>
      </c>
      <c r="C122" s="95" t="s">
        <v>1601</v>
      </c>
      <c r="D122" s="95">
        <v>121.0</v>
      </c>
      <c r="E122" s="95" t="str">
        <f t="shared" si="1"/>
        <v>cientoveintiuno</v>
      </c>
    </row>
    <row r="123" ht="15.75" customHeight="1">
      <c r="B123" s="95" t="s">
        <v>1602</v>
      </c>
      <c r="C123" s="95" t="s">
        <v>1603</v>
      </c>
      <c r="D123" s="95">
        <v>122.0</v>
      </c>
      <c r="E123" s="95" t="str">
        <f t="shared" si="1"/>
        <v>cientoveintidos</v>
      </c>
    </row>
    <row r="124" ht="15.75" customHeight="1">
      <c r="B124" s="95" t="s">
        <v>1604</v>
      </c>
      <c r="C124" s="95" t="s">
        <v>1605</v>
      </c>
      <c r="D124" s="95">
        <v>123.0</v>
      </c>
      <c r="E124" s="95" t="str">
        <f t="shared" si="1"/>
        <v>cientoveintitres</v>
      </c>
    </row>
    <row r="125" ht="15.75" customHeight="1">
      <c r="B125" s="95" t="s">
        <v>1606</v>
      </c>
      <c r="C125" s="95" t="s">
        <v>1607</v>
      </c>
      <c r="D125" s="95">
        <v>124.0</v>
      </c>
      <c r="E125" s="95" t="str">
        <f t="shared" si="1"/>
        <v>cientoveinticuatro</v>
      </c>
    </row>
    <row r="126" ht="15.75" customHeight="1">
      <c r="B126" s="95" t="s">
        <v>1608</v>
      </c>
      <c r="C126" s="95" t="s">
        <v>1609</v>
      </c>
      <c r="D126" s="95">
        <v>125.0</v>
      </c>
      <c r="E126" s="95" t="str">
        <f t="shared" si="1"/>
        <v>cientoveinticinco</v>
      </c>
    </row>
    <row r="127" ht="15.75" customHeight="1">
      <c r="B127" s="95" t="s">
        <v>1610</v>
      </c>
      <c r="C127" s="95" t="s">
        <v>1611</v>
      </c>
      <c r="D127" s="95">
        <v>126.0</v>
      </c>
      <c r="E127" s="95" t="str">
        <f t="shared" si="1"/>
        <v>cientoveintiseis</v>
      </c>
    </row>
    <row r="128" ht="15.75" customHeight="1">
      <c r="B128" s="95" t="s">
        <v>1612</v>
      </c>
      <c r="C128" s="95" t="s">
        <v>1613</v>
      </c>
      <c r="D128" s="95">
        <v>127.0</v>
      </c>
      <c r="E128" s="95" t="str">
        <f t="shared" si="1"/>
        <v>cientoveintisiete</v>
      </c>
    </row>
    <row r="129" ht="15.75" customHeight="1">
      <c r="B129" s="95" t="s">
        <v>1614</v>
      </c>
      <c r="C129" s="95" t="s">
        <v>1615</v>
      </c>
      <c r="D129" s="95">
        <v>128.0</v>
      </c>
      <c r="E129" s="95" t="str">
        <f t="shared" si="1"/>
        <v>cientoveintiocho</v>
      </c>
    </row>
    <row r="130" ht="15.75" customHeight="1">
      <c r="B130" s="95" t="s">
        <v>1616</v>
      </c>
      <c r="C130" s="95" t="s">
        <v>118</v>
      </c>
      <c r="D130" s="95">
        <v>129.0</v>
      </c>
      <c r="E130" s="95" t="str">
        <f t="shared" si="1"/>
        <v>cientoveintinueve</v>
      </c>
    </row>
    <row r="131" ht="15.75" customHeight="1">
      <c r="B131" s="95" t="s">
        <v>1617</v>
      </c>
      <c r="C131" s="95" t="s">
        <v>131</v>
      </c>
      <c r="D131" s="95">
        <v>130.0</v>
      </c>
      <c r="E131" s="95" t="str">
        <f t="shared" si="1"/>
        <v>cientotreinta</v>
      </c>
    </row>
    <row r="132" ht="15.75" customHeight="1">
      <c r="B132" s="95" t="s">
        <v>1618</v>
      </c>
      <c r="C132" s="95" t="s">
        <v>147</v>
      </c>
      <c r="D132" s="95">
        <v>131.0</v>
      </c>
      <c r="E132" s="95" t="str">
        <f t="shared" si="1"/>
        <v>cientotreintayuno</v>
      </c>
    </row>
    <row r="133" ht="15.75" customHeight="1">
      <c r="B133" s="95" t="s">
        <v>1619</v>
      </c>
      <c r="C133" s="95" t="s">
        <v>159</v>
      </c>
      <c r="D133" s="95">
        <v>132.0</v>
      </c>
      <c r="E133" s="95" t="str">
        <f t="shared" si="1"/>
        <v>cientotreintaydos</v>
      </c>
    </row>
    <row r="134" ht="15.75" customHeight="1">
      <c r="B134" s="95" t="s">
        <v>1620</v>
      </c>
      <c r="C134" s="95" t="s">
        <v>165</v>
      </c>
      <c r="D134" s="95">
        <v>133.0</v>
      </c>
      <c r="E134" s="95" t="str">
        <f t="shared" si="1"/>
        <v>cientotreintaytres</v>
      </c>
    </row>
    <row r="135" ht="15.75" customHeight="1">
      <c r="B135" s="95" t="s">
        <v>1621</v>
      </c>
      <c r="C135" s="95" t="s">
        <v>169</v>
      </c>
      <c r="D135" s="95">
        <v>134.0</v>
      </c>
      <c r="E135" s="95" t="str">
        <f t="shared" si="1"/>
        <v>cientotreintaycuatro</v>
      </c>
    </row>
    <row r="136" ht="15.75" customHeight="1">
      <c r="B136" s="95" t="s">
        <v>1622</v>
      </c>
      <c r="C136" s="95" t="s">
        <v>172</v>
      </c>
      <c r="D136" s="95">
        <v>135.0</v>
      </c>
      <c r="E136" s="95" t="str">
        <f t="shared" si="1"/>
        <v>cientotreintaycinco</v>
      </c>
    </row>
    <row r="137" ht="15.75" customHeight="1">
      <c r="B137" s="95" t="s">
        <v>1623</v>
      </c>
      <c r="C137" s="95" t="s">
        <v>176</v>
      </c>
      <c r="D137" s="95">
        <v>136.0</v>
      </c>
      <c r="E137" s="95" t="str">
        <f t="shared" si="1"/>
        <v>cientotreintayseis</v>
      </c>
    </row>
    <row r="138" ht="15.75" customHeight="1">
      <c r="B138" s="95" t="s">
        <v>1624</v>
      </c>
      <c r="C138" s="95" t="s">
        <v>179</v>
      </c>
      <c r="D138" s="95">
        <v>137.0</v>
      </c>
      <c r="E138" s="95" t="str">
        <f t="shared" si="1"/>
        <v>cientotreintaysiete</v>
      </c>
    </row>
    <row r="139" ht="15.75" customHeight="1">
      <c r="B139" s="95" t="s">
        <v>1625</v>
      </c>
      <c r="C139" s="95" t="s">
        <v>181</v>
      </c>
      <c r="D139" s="95">
        <v>138.0</v>
      </c>
      <c r="E139" s="95" t="str">
        <f t="shared" si="1"/>
        <v>cientotreintayocho</v>
      </c>
    </row>
    <row r="140" ht="15.75" customHeight="1">
      <c r="B140" s="95" t="s">
        <v>1626</v>
      </c>
      <c r="C140" s="95" t="s">
        <v>184</v>
      </c>
      <c r="D140" s="95">
        <v>139.0</v>
      </c>
      <c r="E140" s="95" t="str">
        <f t="shared" si="1"/>
        <v>cientotreintaynueve</v>
      </c>
    </row>
    <row r="141" ht="15.75" customHeight="1">
      <c r="B141" s="95" t="s">
        <v>1627</v>
      </c>
      <c r="C141" s="95" t="s">
        <v>187</v>
      </c>
      <c r="D141" s="95">
        <v>140.0</v>
      </c>
      <c r="E141" s="95" t="str">
        <f t="shared" si="1"/>
        <v>cientocuarenta</v>
      </c>
    </row>
    <row r="142" ht="15.75" customHeight="1">
      <c r="B142" s="95" t="s">
        <v>1628</v>
      </c>
      <c r="C142" s="95" t="s">
        <v>189</v>
      </c>
      <c r="D142" s="95">
        <v>141.0</v>
      </c>
      <c r="E142" s="95" t="str">
        <f t="shared" si="1"/>
        <v>cientocuarentayuno</v>
      </c>
    </row>
    <row r="143" ht="15.75" customHeight="1">
      <c r="B143" s="95" t="s">
        <v>1629</v>
      </c>
      <c r="C143" s="95" t="s">
        <v>190</v>
      </c>
      <c r="D143" s="95">
        <v>142.0</v>
      </c>
      <c r="E143" s="95" t="str">
        <f t="shared" si="1"/>
        <v>cientocuarentaydos</v>
      </c>
    </row>
    <row r="144" ht="15.75" customHeight="1">
      <c r="B144" s="95" t="s">
        <v>1630</v>
      </c>
      <c r="C144" s="95" t="s">
        <v>193</v>
      </c>
      <c r="D144" s="95">
        <v>143.0</v>
      </c>
      <c r="E144" s="95" t="str">
        <f t="shared" si="1"/>
        <v>cientocuarentaytres</v>
      </c>
    </row>
    <row r="145" ht="15.75" customHeight="1">
      <c r="B145" s="95" t="s">
        <v>1631</v>
      </c>
      <c r="C145" s="95" t="s">
        <v>196</v>
      </c>
      <c r="D145" s="95">
        <v>144.0</v>
      </c>
      <c r="E145" s="95" t="str">
        <f t="shared" si="1"/>
        <v>cientocuarentaycuatro</v>
      </c>
    </row>
    <row r="146" ht="15.75" customHeight="1">
      <c r="B146" s="95" t="s">
        <v>1632</v>
      </c>
      <c r="C146" s="95" t="s">
        <v>197</v>
      </c>
      <c r="D146" s="95">
        <v>145.0</v>
      </c>
      <c r="E146" s="95" t="str">
        <f t="shared" si="1"/>
        <v>cientocuarentaycinco</v>
      </c>
    </row>
    <row r="147" ht="15.75" customHeight="1">
      <c r="B147" s="95" t="s">
        <v>1633</v>
      </c>
      <c r="C147" s="95" t="s">
        <v>198</v>
      </c>
      <c r="D147" s="95">
        <v>146.0</v>
      </c>
      <c r="E147" s="95" t="str">
        <f t="shared" si="1"/>
        <v>cientocuarentayseis</v>
      </c>
    </row>
    <row r="148" ht="15.75" customHeight="1">
      <c r="B148" s="95" t="s">
        <v>1634</v>
      </c>
      <c r="C148" s="95" t="s">
        <v>199</v>
      </c>
      <c r="D148" s="95">
        <v>147.0</v>
      </c>
      <c r="E148" s="95" t="str">
        <f t="shared" si="1"/>
        <v>cientocuarentaysiete</v>
      </c>
    </row>
    <row r="149" ht="15.75" customHeight="1">
      <c r="B149" s="95" t="s">
        <v>1635</v>
      </c>
      <c r="C149" s="95" t="s">
        <v>201</v>
      </c>
      <c r="D149" s="95">
        <v>148.0</v>
      </c>
      <c r="E149" s="95" t="str">
        <f t="shared" si="1"/>
        <v>cientocuarentayocho</v>
      </c>
    </row>
    <row r="150" ht="15.75" customHeight="1">
      <c r="B150" s="95" t="s">
        <v>1636</v>
      </c>
      <c r="C150" s="95" t="s">
        <v>203</v>
      </c>
      <c r="D150" s="95">
        <v>149.0</v>
      </c>
      <c r="E150" s="95" t="str">
        <f t="shared" si="1"/>
        <v>cientocuarentaynueve</v>
      </c>
    </row>
    <row r="151" ht="15.75" customHeight="1">
      <c r="B151" s="95" t="s">
        <v>1637</v>
      </c>
      <c r="C151" s="95" t="s">
        <v>205</v>
      </c>
      <c r="D151" s="95">
        <v>150.0</v>
      </c>
      <c r="E151" s="95" t="str">
        <f t="shared" si="1"/>
        <v>cientocincuenta</v>
      </c>
    </row>
    <row r="152" ht="15.75" customHeight="1">
      <c r="B152" s="95" t="s">
        <v>1638</v>
      </c>
      <c r="C152" s="95" t="s">
        <v>207</v>
      </c>
      <c r="D152" s="95">
        <v>151.0</v>
      </c>
      <c r="E152" s="95" t="str">
        <f t="shared" si="1"/>
        <v>cientocincuentayuno</v>
      </c>
    </row>
    <row r="153" ht="15.75" customHeight="1">
      <c r="B153" s="95" t="s">
        <v>1639</v>
      </c>
      <c r="C153" s="95" t="s">
        <v>209</v>
      </c>
      <c r="D153" s="95">
        <v>152.0</v>
      </c>
      <c r="E153" s="95" t="str">
        <f t="shared" si="1"/>
        <v>cientocincuentaydos</v>
      </c>
    </row>
    <row r="154" ht="15.75" customHeight="1">
      <c r="B154" s="95" t="s">
        <v>1640</v>
      </c>
      <c r="C154" s="95" t="s">
        <v>211</v>
      </c>
      <c r="D154" s="95">
        <v>153.0</v>
      </c>
      <c r="E154" s="95" t="str">
        <f t="shared" si="1"/>
        <v>cientocincuentaytres</v>
      </c>
    </row>
    <row r="155" ht="15.75" customHeight="1">
      <c r="B155" s="95" t="s">
        <v>1641</v>
      </c>
      <c r="C155" s="95" t="s">
        <v>213</v>
      </c>
      <c r="D155" s="95">
        <v>154.0</v>
      </c>
      <c r="E155" s="95" t="str">
        <f t="shared" si="1"/>
        <v>cientocincuentaycuatro</v>
      </c>
    </row>
    <row r="156" ht="15.75" customHeight="1">
      <c r="B156" s="95" t="s">
        <v>1642</v>
      </c>
      <c r="C156" s="95" t="s">
        <v>215</v>
      </c>
      <c r="D156" s="95">
        <v>155.0</v>
      </c>
      <c r="E156" s="95" t="str">
        <f t="shared" si="1"/>
        <v>cientocincuentaycinco</v>
      </c>
    </row>
    <row r="157" ht="15.75" customHeight="1">
      <c r="B157" s="95" t="s">
        <v>1643</v>
      </c>
      <c r="C157" s="95" t="s">
        <v>217</v>
      </c>
      <c r="D157" s="95">
        <v>156.0</v>
      </c>
      <c r="E157" s="95" t="str">
        <f t="shared" si="1"/>
        <v>cientocincuentayseis</v>
      </c>
    </row>
    <row r="158" ht="15.75" customHeight="1">
      <c r="B158" s="95" t="s">
        <v>1644</v>
      </c>
      <c r="C158" s="95" t="s">
        <v>219</v>
      </c>
      <c r="D158" s="95">
        <v>157.0</v>
      </c>
      <c r="E158" s="95" t="str">
        <f t="shared" si="1"/>
        <v>cientocincuentaysiete</v>
      </c>
    </row>
    <row r="159" ht="15.75" customHeight="1">
      <c r="B159" s="95" t="s">
        <v>1645</v>
      </c>
      <c r="C159" s="95" t="s">
        <v>221</v>
      </c>
      <c r="D159" s="95">
        <v>158.0</v>
      </c>
      <c r="E159" s="95" t="str">
        <f t="shared" si="1"/>
        <v>cientocincuentayocho</v>
      </c>
    </row>
    <row r="160" ht="15.75" customHeight="1">
      <c r="B160" s="95" t="s">
        <v>1646</v>
      </c>
      <c r="C160" s="95" t="s">
        <v>223</v>
      </c>
      <c r="D160" s="95">
        <v>159.0</v>
      </c>
      <c r="E160" s="95" t="str">
        <f t="shared" si="1"/>
        <v>cientocincuentaynueve</v>
      </c>
    </row>
    <row r="161" ht="15.75" customHeight="1">
      <c r="B161" s="95" t="s">
        <v>1647</v>
      </c>
      <c r="C161" s="95" t="s">
        <v>225</v>
      </c>
      <c r="D161" s="95">
        <v>160.0</v>
      </c>
      <c r="E161" s="95" t="str">
        <f t="shared" si="1"/>
        <v>cientosesenta</v>
      </c>
    </row>
    <row r="162" ht="15.75" customHeight="1">
      <c r="B162" s="95" t="s">
        <v>1648</v>
      </c>
      <c r="C162" s="95" t="s">
        <v>227</v>
      </c>
      <c r="D162" s="95">
        <v>161.0</v>
      </c>
      <c r="E162" s="95" t="str">
        <f t="shared" si="1"/>
        <v>cientosesentayuno</v>
      </c>
    </row>
    <row r="163" ht="15.75" customHeight="1">
      <c r="B163" s="95" t="s">
        <v>1649</v>
      </c>
      <c r="C163" s="95" t="s">
        <v>229</v>
      </c>
      <c r="D163" s="95">
        <v>162.0</v>
      </c>
      <c r="E163" s="95" t="str">
        <f t="shared" si="1"/>
        <v>cientosesentaydos</v>
      </c>
    </row>
    <row r="164" ht="15.75" customHeight="1">
      <c r="B164" s="95" t="s">
        <v>1650</v>
      </c>
      <c r="C164" s="95" t="s">
        <v>231</v>
      </c>
      <c r="D164" s="95">
        <v>163.0</v>
      </c>
      <c r="E164" s="95" t="str">
        <f t="shared" si="1"/>
        <v>cientosesentaytres</v>
      </c>
    </row>
    <row r="165" ht="15.75" customHeight="1">
      <c r="B165" s="95" t="s">
        <v>1651</v>
      </c>
      <c r="C165" s="95" t="s">
        <v>233</v>
      </c>
      <c r="D165" s="95">
        <v>164.0</v>
      </c>
      <c r="E165" s="95" t="str">
        <f t="shared" si="1"/>
        <v>cientosesentaycuatro</v>
      </c>
    </row>
    <row r="166" ht="15.75" customHeight="1">
      <c r="B166" s="95" t="s">
        <v>1652</v>
      </c>
      <c r="C166" s="95" t="s">
        <v>235</v>
      </c>
      <c r="D166" s="95">
        <v>165.0</v>
      </c>
      <c r="E166" s="95" t="str">
        <f t="shared" si="1"/>
        <v>cientosesentaycinco</v>
      </c>
    </row>
    <row r="167" ht="15.75" customHeight="1">
      <c r="B167" s="95" t="s">
        <v>1653</v>
      </c>
      <c r="C167" s="95" t="s">
        <v>237</v>
      </c>
      <c r="D167" s="95">
        <v>166.0</v>
      </c>
      <c r="E167" s="95" t="str">
        <f t="shared" si="1"/>
        <v>cientosesentayseis</v>
      </c>
    </row>
    <row r="168" ht="15.75" customHeight="1">
      <c r="B168" s="95" t="s">
        <v>1654</v>
      </c>
      <c r="C168" s="95" t="s">
        <v>239</v>
      </c>
      <c r="D168" s="95">
        <v>167.0</v>
      </c>
      <c r="E168" s="95" t="str">
        <f t="shared" si="1"/>
        <v>cientosesentaysiete</v>
      </c>
    </row>
    <row r="169" ht="15.75" customHeight="1">
      <c r="B169" s="95" t="s">
        <v>1655</v>
      </c>
      <c r="C169" s="95" t="s">
        <v>241</v>
      </c>
      <c r="D169" s="95">
        <v>168.0</v>
      </c>
      <c r="E169" s="95" t="str">
        <f t="shared" si="1"/>
        <v>cientosesentayocho</v>
      </c>
    </row>
    <row r="170" ht="15.75" customHeight="1">
      <c r="B170" s="95" t="s">
        <v>1656</v>
      </c>
      <c r="C170" s="95" t="s">
        <v>243</v>
      </c>
      <c r="D170" s="95">
        <v>169.0</v>
      </c>
      <c r="E170" s="95" t="str">
        <f t="shared" si="1"/>
        <v>cientosesentaynueve</v>
      </c>
    </row>
    <row r="171" ht="15.75" customHeight="1">
      <c r="B171" s="95" t="s">
        <v>1657</v>
      </c>
      <c r="C171" s="95" t="s">
        <v>245</v>
      </c>
      <c r="D171" s="95">
        <v>170.0</v>
      </c>
      <c r="E171" s="95" t="str">
        <f t="shared" si="1"/>
        <v>cientosetenta</v>
      </c>
    </row>
    <row r="172" ht="15.75" customHeight="1">
      <c r="B172" s="95" t="s">
        <v>1658</v>
      </c>
      <c r="C172" s="95" t="s">
        <v>247</v>
      </c>
      <c r="D172" s="95">
        <v>171.0</v>
      </c>
      <c r="E172" s="95" t="str">
        <f t="shared" si="1"/>
        <v>cientosetentayuno</v>
      </c>
    </row>
    <row r="173" ht="15.75" customHeight="1">
      <c r="B173" s="95" t="s">
        <v>1659</v>
      </c>
      <c r="C173" s="95" t="s">
        <v>249</v>
      </c>
      <c r="D173" s="95">
        <v>172.0</v>
      </c>
      <c r="E173" s="95" t="str">
        <f t="shared" si="1"/>
        <v>cientosetentaydos</v>
      </c>
    </row>
    <row r="174" ht="15.75" customHeight="1">
      <c r="B174" s="95" t="s">
        <v>1660</v>
      </c>
      <c r="C174" s="95" t="s">
        <v>251</v>
      </c>
      <c r="D174" s="95">
        <v>173.0</v>
      </c>
      <c r="E174" s="95" t="str">
        <f t="shared" si="1"/>
        <v>cientosetentaytres</v>
      </c>
    </row>
    <row r="175" ht="15.75" customHeight="1">
      <c r="B175" s="95" t="s">
        <v>1661</v>
      </c>
      <c r="C175" s="95" t="s">
        <v>253</v>
      </c>
      <c r="D175" s="95">
        <v>174.0</v>
      </c>
      <c r="E175" s="95" t="str">
        <f t="shared" si="1"/>
        <v>cientosetentaycuatro</v>
      </c>
    </row>
    <row r="176" ht="15.75" customHeight="1">
      <c r="B176" s="95" t="s">
        <v>1662</v>
      </c>
      <c r="C176" s="95" t="s">
        <v>255</v>
      </c>
      <c r="D176" s="95">
        <v>175.0</v>
      </c>
      <c r="E176" s="95" t="str">
        <f t="shared" si="1"/>
        <v>cientosetentaycinco</v>
      </c>
    </row>
    <row r="177" ht="15.75" customHeight="1">
      <c r="B177" s="95" t="s">
        <v>1663</v>
      </c>
      <c r="C177" s="95" t="s">
        <v>257</v>
      </c>
      <c r="D177" s="95">
        <v>176.0</v>
      </c>
      <c r="E177" s="95" t="str">
        <f t="shared" si="1"/>
        <v>cientosetentayseis</v>
      </c>
    </row>
    <row r="178" ht="15.75" customHeight="1">
      <c r="B178" s="95" t="s">
        <v>1664</v>
      </c>
      <c r="C178" s="95" t="s">
        <v>259</v>
      </c>
      <c r="D178" s="95">
        <v>177.0</v>
      </c>
      <c r="E178" s="95" t="str">
        <f t="shared" si="1"/>
        <v>cientosetentaysiete</v>
      </c>
    </row>
    <row r="179" ht="15.75" customHeight="1">
      <c r="B179" s="95" t="s">
        <v>1665</v>
      </c>
      <c r="C179" s="95" t="s">
        <v>261</v>
      </c>
      <c r="D179" s="95">
        <v>178.0</v>
      </c>
      <c r="E179" s="95" t="str">
        <f t="shared" si="1"/>
        <v>cientosetentayocho</v>
      </c>
    </row>
    <row r="180" ht="15.75" customHeight="1">
      <c r="B180" s="95" t="s">
        <v>1666</v>
      </c>
      <c r="C180" s="95" t="s">
        <v>262</v>
      </c>
      <c r="D180" s="95">
        <v>179.0</v>
      </c>
      <c r="E180" s="95" t="str">
        <f t="shared" si="1"/>
        <v>cientosetentaynueve</v>
      </c>
    </row>
    <row r="181" ht="15.75" customHeight="1">
      <c r="B181" s="95" t="s">
        <v>1667</v>
      </c>
      <c r="C181" s="95" t="s">
        <v>263</v>
      </c>
      <c r="D181" s="95">
        <v>180.0</v>
      </c>
      <c r="E181" s="95" t="str">
        <f t="shared" si="1"/>
        <v>cientoochenta</v>
      </c>
    </row>
    <row r="182" ht="15.75" customHeight="1">
      <c r="B182" s="95" t="s">
        <v>1668</v>
      </c>
      <c r="C182" s="95" t="s">
        <v>264</v>
      </c>
      <c r="D182" s="95">
        <v>181.0</v>
      </c>
      <c r="E182" s="95" t="str">
        <f t="shared" si="1"/>
        <v>cientoochentayuno</v>
      </c>
    </row>
    <row r="183" ht="15.75" customHeight="1">
      <c r="B183" s="95" t="s">
        <v>1669</v>
      </c>
      <c r="C183" s="95" t="s">
        <v>265</v>
      </c>
      <c r="D183" s="95">
        <v>182.0</v>
      </c>
      <c r="E183" s="95" t="str">
        <f t="shared" si="1"/>
        <v>cientoochentaydos</v>
      </c>
    </row>
    <row r="184" ht="15.75" customHeight="1">
      <c r="B184" s="95" t="s">
        <v>1670</v>
      </c>
      <c r="C184" s="95" t="s">
        <v>267</v>
      </c>
      <c r="D184" s="95">
        <v>183.0</v>
      </c>
      <c r="E184" s="95" t="str">
        <f t="shared" si="1"/>
        <v>cientoochentaytres</v>
      </c>
    </row>
    <row r="185" ht="15.75" customHeight="1">
      <c r="B185" s="95" t="s">
        <v>1671</v>
      </c>
      <c r="C185" s="95" t="s">
        <v>269</v>
      </c>
      <c r="D185" s="95">
        <v>184.0</v>
      </c>
      <c r="E185" s="95" t="str">
        <f t="shared" si="1"/>
        <v>cientoochentaycuatro</v>
      </c>
    </row>
    <row r="186" ht="15.75" customHeight="1">
      <c r="B186" s="95" t="s">
        <v>1672</v>
      </c>
      <c r="C186" s="95" t="s">
        <v>271</v>
      </c>
      <c r="D186" s="95">
        <v>185.0</v>
      </c>
      <c r="E186" s="95" t="str">
        <f t="shared" si="1"/>
        <v>cientoochentaycinco</v>
      </c>
    </row>
    <row r="187" ht="15.75" customHeight="1">
      <c r="B187" s="95" t="s">
        <v>1673</v>
      </c>
      <c r="C187" s="95" t="s">
        <v>273</v>
      </c>
      <c r="D187" s="95">
        <v>186.0</v>
      </c>
      <c r="E187" s="95" t="str">
        <f t="shared" si="1"/>
        <v>cientoochentayseis</v>
      </c>
    </row>
    <row r="188" ht="15.75" customHeight="1">
      <c r="B188" s="95" t="s">
        <v>1674</v>
      </c>
      <c r="C188" s="95" t="s">
        <v>274</v>
      </c>
      <c r="D188" s="95">
        <v>187.0</v>
      </c>
      <c r="E188" s="95" t="str">
        <f t="shared" si="1"/>
        <v>cientoochentaysiete</v>
      </c>
    </row>
    <row r="189" ht="15.75" customHeight="1">
      <c r="B189" s="95" t="s">
        <v>1675</v>
      </c>
      <c r="C189" s="95" t="s">
        <v>276</v>
      </c>
      <c r="D189" s="95">
        <v>188.0</v>
      </c>
      <c r="E189" s="95" t="str">
        <f t="shared" si="1"/>
        <v>cientoochentayocho</v>
      </c>
    </row>
    <row r="190" ht="15.75" customHeight="1">
      <c r="B190" s="95" t="s">
        <v>1676</v>
      </c>
      <c r="C190" s="95" t="s">
        <v>278</v>
      </c>
      <c r="D190" s="95">
        <v>189.0</v>
      </c>
      <c r="E190" s="95" t="str">
        <f t="shared" si="1"/>
        <v>cientoochentaynueve</v>
      </c>
    </row>
    <row r="191" ht="15.75" customHeight="1">
      <c r="B191" s="95" t="s">
        <v>1677</v>
      </c>
      <c r="C191" s="95" t="s">
        <v>280</v>
      </c>
      <c r="D191" s="95">
        <v>190.0</v>
      </c>
      <c r="E191" s="95" t="str">
        <f t="shared" si="1"/>
        <v>cientonoventa</v>
      </c>
    </row>
    <row r="192" ht="15.75" customHeight="1">
      <c r="B192" s="95" t="s">
        <v>1678</v>
      </c>
      <c r="C192" s="95" t="s">
        <v>282</v>
      </c>
      <c r="D192" s="95">
        <v>191.0</v>
      </c>
      <c r="E192" s="95" t="str">
        <f t="shared" si="1"/>
        <v>cientonoventayuno</v>
      </c>
    </row>
    <row r="193" ht="15.75" customHeight="1">
      <c r="B193" s="95" t="s">
        <v>1679</v>
      </c>
      <c r="C193" s="95" t="s">
        <v>284</v>
      </c>
      <c r="D193" s="95">
        <v>192.0</v>
      </c>
      <c r="E193" s="95" t="str">
        <f t="shared" si="1"/>
        <v>cientonoventaydos</v>
      </c>
    </row>
    <row r="194" ht="15.75" customHeight="1">
      <c r="B194" s="95" t="s">
        <v>1680</v>
      </c>
      <c r="C194" s="95" t="s">
        <v>286</v>
      </c>
      <c r="D194" s="95">
        <v>193.0</v>
      </c>
      <c r="E194" s="95" t="str">
        <f t="shared" si="1"/>
        <v>cientonoventaytres</v>
      </c>
    </row>
    <row r="195" ht="15.75" customHeight="1">
      <c r="B195" s="95" t="s">
        <v>1681</v>
      </c>
      <c r="C195" s="95" t="s">
        <v>288</v>
      </c>
      <c r="D195" s="95">
        <v>194.0</v>
      </c>
      <c r="E195" s="95" t="str">
        <f t="shared" si="1"/>
        <v>cientonoventaycuatro</v>
      </c>
    </row>
    <row r="196" ht="15.75" customHeight="1">
      <c r="B196" s="95" t="s">
        <v>1682</v>
      </c>
      <c r="C196" s="95" t="s">
        <v>290</v>
      </c>
      <c r="D196" s="95">
        <v>195.0</v>
      </c>
      <c r="E196" s="95" t="str">
        <f t="shared" si="1"/>
        <v>cientonoventaycinco</v>
      </c>
    </row>
    <row r="197" ht="15.75" customHeight="1">
      <c r="B197" s="95" t="s">
        <v>1683</v>
      </c>
      <c r="C197" s="95" t="s">
        <v>292</v>
      </c>
      <c r="D197" s="95">
        <v>196.0</v>
      </c>
      <c r="E197" s="95" t="str">
        <f t="shared" si="1"/>
        <v>cientonoventayseis</v>
      </c>
    </row>
    <row r="198" ht="15.75" customHeight="1">
      <c r="B198" s="95" t="s">
        <v>1684</v>
      </c>
      <c r="C198" s="95" t="s">
        <v>294</v>
      </c>
      <c r="D198" s="95">
        <v>197.0</v>
      </c>
      <c r="E198" s="95" t="str">
        <f t="shared" si="1"/>
        <v>cientonoventaysiete</v>
      </c>
    </row>
    <row r="199" ht="15.75" customHeight="1">
      <c r="B199" s="95" t="s">
        <v>1685</v>
      </c>
      <c r="C199" s="95" t="s">
        <v>296</v>
      </c>
      <c r="D199" s="95">
        <v>198.0</v>
      </c>
      <c r="E199" s="95" t="str">
        <f t="shared" si="1"/>
        <v>cientonoventayocho</v>
      </c>
    </row>
    <row r="200" ht="15.75" customHeight="1">
      <c r="B200" s="95" t="s">
        <v>1686</v>
      </c>
      <c r="C200" s="95" t="s">
        <v>298</v>
      </c>
      <c r="D200" s="95">
        <v>199.0</v>
      </c>
      <c r="E200" s="95" t="str">
        <f t="shared" si="1"/>
        <v>cientonoventaynueve</v>
      </c>
    </row>
    <row r="201" ht="15.75" customHeight="1">
      <c r="B201" s="95" t="s">
        <v>1687</v>
      </c>
      <c r="C201" s="95" t="s">
        <v>300</v>
      </c>
      <c r="D201" s="95">
        <v>200.0</v>
      </c>
      <c r="E201" s="95" t="str">
        <f t="shared" si="1"/>
        <v>doscientos</v>
      </c>
    </row>
    <row r="202" ht="15.75" customHeight="1">
      <c r="B202" s="95" t="s">
        <v>1688</v>
      </c>
      <c r="C202" s="95" t="s">
        <v>302</v>
      </c>
      <c r="D202" s="95">
        <v>201.0</v>
      </c>
      <c r="E202" s="95" t="str">
        <f t="shared" si="1"/>
        <v>doscientosuno</v>
      </c>
    </row>
    <row r="203" ht="15.75" customHeight="1">
      <c r="B203" s="95" t="s">
        <v>1689</v>
      </c>
      <c r="C203" s="95" t="s">
        <v>304</v>
      </c>
      <c r="D203" s="95">
        <v>202.0</v>
      </c>
      <c r="E203" s="95" t="str">
        <f t="shared" si="1"/>
        <v>doscientosdos</v>
      </c>
    </row>
    <row r="204" ht="15.75" customHeight="1">
      <c r="B204" s="95" t="s">
        <v>1690</v>
      </c>
      <c r="C204" s="95" t="s">
        <v>306</v>
      </c>
      <c r="D204" s="95">
        <v>203.0</v>
      </c>
      <c r="E204" s="95" t="str">
        <f t="shared" si="1"/>
        <v>doscientostres</v>
      </c>
    </row>
    <row r="205" ht="15.75" customHeight="1">
      <c r="B205" s="95" t="s">
        <v>1691</v>
      </c>
      <c r="C205" s="95" t="s">
        <v>308</v>
      </c>
      <c r="D205" s="95">
        <v>204.0</v>
      </c>
      <c r="E205" s="95" t="str">
        <f t="shared" si="1"/>
        <v>doscientoscuatro</v>
      </c>
    </row>
    <row r="206" ht="15.75" customHeight="1">
      <c r="B206" s="95" t="s">
        <v>1692</v>
      </c>
      <c r="C206" s="95" t="s">
        <v>310</v>
      </c>
      <c r="D206" s="95">
        <v>205.0</v>
      </c>
      <c r="E206" s="95" t="str">
        <f t="shared" si="1"/>
        <v>doscientoscinco</v>
      </c>
    </row>
    <row r="207" ht="15.75" customHeight="1">
      <c r="B207" s="95" t="s">
        <v>1693</v>
      </c>
      <c r="C207" s="95" t="s">
        <v>312</v>
      </c>
      <c r="D207" s="95">
        <v>206.0</v>
      </c>
      <c r="E207" s="95" t="str">
        <f t="shared" si="1"/>
        <v>doscientosseis</v>
      </c>
    </row>
    <row r="208" ht="15.75" customHeight="1">
      <c r="B208" s="95" t="s">
        <v>1694</v>
      </c>
      <c r="C208" s="95" t="s">
        <v>314</v>
      </c>
      <c r="D208" s="95">
        <v>207.0</v>
      </c>
      <c r="E208" s="95" t="str">
        <f t="shared" si="1"/>
        <v>doscientossiete</v>
      </c>
    </row>
    <row r="209" ht="15.75" customHeight="1">
      <c r="B209" s="95" t="s">
        <v>1695</v>
      </c>
      <c r="C209" s="95" t="s">
        <v>316</v>
      </c>
      <c r="D209" s="95">
        <v>208.0</v>
      </c>
      <c r="E209" s="95" t="str">
        <f t="shared" si="1"/>
        <v>doscientosocho</v>
      </c>
    </row>
    <row r="210" ht="15.75" customHeight="1">
      <c r="B210" s="95" t="s">
        <v>1696</v>
      </c>
      <c r="C210" s="95" t="s">
        <v>318</v>
      </c>
      <c r="D210" s="95">
        <v>209.0</v>
      </c>
      <c r="E210" s="95" t="str">
        <f t="shared" si="1"/>
        <v>doscientosnueve</v>
      </c>
    </row>
    <row r="211" ht="15.75" customHeight="1">
      <c r="B211" s="95" t="s">
        <v>1697</v>
      </c>
      <c r="C211" s="95" t="s">
        <v>320</v>
      </c>
      <c r="D211" s="95">
        <v>210.0</v>
      </c>
      <c r="E211" s="95" t="str">
        <f t="shared" si="1"/>
        <v>doscientosdiez</v>
      </c>
    </row>
    <row r="212" ht="15.75" customHeight="1">
      <c r="B212" s="95" t="s">
        <v>1698</v>
      </c>
      <c r="C212" s="95" t="s">
        <v>322</v>
      </c>
      <c r="D212" s="95">
        <v>211.0</v>
      </c>
      <c r="E212" s="95" t="str">
        <f t="shared" si="1"/>
        <v>doscientosonce</v>
      </c>
    </row>
    <row r="213" ht="15.75" customHeight="1">
      <c r="B213" s="95" t="s">
        <v>1699</v>
      </c>
      <c r="C213" s="95" t="s">
        <v>324</v>
      </c>
      <c r="D213" s="95">
        <v>212.0</v>
      </c>
      <c r="E213" s="95" t="str">
        <f t="shared" si="1"/>
        <v>doscientosdoce</v>
      </c>
    </row>
    <row r="214" ht="15.75" customHeight="1">
      <c r="B214" s="95" t="s">
        <v>1700</v>
      </c>
      <c r="C214" s="95" t="s">
        <v>326</v>
      </c>
      <c r="D214" s="95">
        <v>213.0</v>
      </c>
      <c r="E214" s="95" t="str">
        <f t="shared" si="1"/>
        <v>doscientostrece</v>
      </c>
    </row>
    <row r="215" ht="15.75" customHeight="1">
      <c r="B215" s="95" t="s">
        <v>1701</v>
      </c>
      <c r="C215" s="95" t="s">
        <v>328</v>
      </c>
      <c r="D215" s="95">
        <v>214.0</v>
      </c>
      <c r="E215" s="95" t="str">
        <f t="shared" si="1"/>
        <v>doscientoscatorce</v>
      </c>
    </row>
    <row r="216" ht="15.75" customHeight="1">
      <c r="B216" s="95" t="s">
        <v>1702</v>
      </c>
      <c r="C216" s="95" t="s">
        <v>330</v>
      </c>
      <c r="D216" s="95">
        <v>215.0</v>
      </c>
      <c r="E216" s="95" t="str">
        <f t="shared" si="1"/>
        <v>doscientosquince</v>
      </c>
    </row>
    <row r="217" ht="15.75" customHeight="1">
      <c r="B217" s="95" t="s">
        <v>1703</v>
      </c>
      <c r="C217" s="95" t="s">
        <v>332</v>
      </c>
      <c r="D217" s="95">
        <v>216.0</v>
      </c>
      <c r="E217" s="95" t="str">
        <f t="shared" si="1"/>
        <v>doscientosdiecieis</v>
      </c>
    </row>
    <row r="218" ht="15.75" customHeight="1">
      <c r="B218" s="95" t="s">
        <v>1704</v>
      </c>
      <c r="C218" s="95" t="s">
        <v>334</v>
      </c>
      <c r="D218" s="95">
        <v>217.0</v>
      </c>
      <c r="E218" s="95" t="str">
        <f t="shared" si="1"/>
        <v>doscientosdiecisiete</v>
      </c>
    </row>
    <row r="219" ht="15.75" customHeight="1">
      <c r="B219" s="95" t="s">
        <v>1705</v>
      </c>
      <c r="C219" s="95" t="s">
        <v>336</v>
      </c>
      <c r="D219" s="95">
        <v>218.0</v>
      </c>
      <c r="E219" s="95" t="str">
        <f t="shared" si="1"/>
        <v>doscientosdieciocho</v>
      </c>
    </row>
    <row r="220" ht="15.75" customHeight="1">
      <c r="B220" s="95" t="s">
        <v>1706</v>
      </c>
      <c r="C220" s="95" t="s">
        <v>337</v>
      </c>
      <c r="D220" s="95">
        <v>219.0</v>
      </c>
      <c r="E220" s="95" t="str">
        <f t="shared" si="1"/>
        <v>doscientosdiecinueve</v>
      </c>
    </row>
    <row r="221" ht="15.75" customHeight="1">
      <c r="B221" s="95" t="s">
        <v>1707</v>
      </c>
      <c r="C221" s="95" t="s">
        <v>339</v>
      </c>
      <c r="D221" s="95">
        <v>220.0</v>
      </c>
      <c r="E221" s="95" t="str">
        <f t="shared" si="1"/>
        <v>doscientosveinte</v>
      </c>
    </row>
    <row r="222" ht="15.75" customHeight="1">
      <c r="B222" s="95" t="s">
        <v>1708</v>
      </c>
      <c r="C222" s="95" t="s">
        <v>341</v>
      </c>
      <c r="D222" s="95">
        <v>221.0</v>
      </c>
      <c r="E222" s="95" t="str">
        <f t="shared" si="1"/>
        <v>doscientosveintiuno</v>
      </c>
    </row>
    <row r="223" ht="15.75" customHeight="1">
      <c r="B223" s="95" t="s">
        <v>1709</v>
      </c>
      <c r="C223" s="95" t="s">
        <v>343</v>
      </c>
      <c r="D223" s="95">
        <v>222.0</v>
      </c>
      <c r="E223" s="95" t="str">
        <f t="shared" si="1"/>
        <v>doscientosveintidos</v>
      </c>
    </row>
    <row r="224" ht="15.75" customHeight="1">
      <c r="B224" s="95" t="s">
        <v>1710</v>
      </c>
      <c r="C224" s="95" t="s">
        <v>345</v>
      </c>
      <c r="D224" s="95">
        <v>223.0</v>
      </c>
      <c r="E224" s="95" t="str">
        <f t="shared" si="1"/>
        <v>doscientosveintitres</v>
      </c>
    </row>
    <row r="225" ht="15.75" customHeight="1">
      <c r="B225" s="95" t="s">
        <v>1711</v>
      </c>
      <c r="C225" s="95" t="s">
        <v>347</v>
      </c>
      <c r="D225" s="95">
        <v>224.0</v>
      </c>
      <c r="E225" s="95" t="str">
        <f t="shared" si="1"/>
        <v>doscientosveinticuatro</v>
      </c>
    </row>
    <row r="226" ht="15.75" customHeight="1">
      <c r="B226" s="95" t="s">
        <v>1712</v>
      </c>
      <c r="C226" s="95" t="s">
        <v>349</v>
      </c>
      <c r="D226" s="95">
        <v>225.0</v>
      </c>
      <c r="E226" s="95" t="str">
        <f t="shared" si="1"/>
        <v>doscientosveinticinco</v>
      </c>
    </row>
    <row r="227" ht="15.75" customHeight="1">
      <c r="B227" s="95" t="s">
        <v>1713</v>
      </c>
      <c r="C227" s="95" t="s">
        <v>351</v>
      </c>
      <c r="D227" s="95">
        <v>226.0</v>
      </c>
      <c r="E227" s="95" t="str">
        <f t="shared" si="1"/>
        <v>doscientosveintiseis</v>
      </c>
    </row>
    <row r="228" ht="15.75" customHeight="1">
      <c r="B228" s="95" t="s">
        <v>1714</v>
      </c>
      <c r="C228" s="95" t="s">
        <v>353</v>
      </c>
      <c r="D228" s="95">
        <v>227.0</v>
      </c>
      <c r="E228" s="95" t="str">
        <f t="shared" si="1"/>
        <v>doscientosveintisiete</v>
      </c>
    </row>
    <row r="229" ht="15.75" customHeight="1">
      <c r="B229" s="95" t="s">
        <v>1715</v>
      </c>
      <c r="C229" s="95" t="s">
        <v>355</v>
      </c>
      <c r="D229" s="95">
        <v>228.0</v>
      </c>
      <c r="E229" s="95" t="str">
        <f t="shared" si="1"/>
        <v>doscientosveintiocho</v>
      </c>
    </row>
    <row r="230" ht="15.75" customHeight="1">
      <c r="B230" s="95" t="s">
        <v>1716</v>
      </c>
      <c r="C230" s="95" t="s">
        <v>357</v>
      </c>
      <c r="D230" s="95">
        <v>229.0</v>
      </c>
      <c r="E230" s="95" t="str">
        <f t="shared" si="1"/>
        <v>doscientosveintinueve</v>
      </c>
    </row>
    <row r="231" ht="15.75" customHeight="1">
      <c r="B231" s="95" t="s">
        <v>1717</v>
      </c>
      <c r="C231" s="95" t="s">
        <v>359</v>
      </c>
      <c r="D231" s="95">
        <v>230.0</v>
      </c>
      <c r="E231" s="95" t="str">
        <f t="shared" si="1"/>
        <v>doscientostreinta</v>
      </c>
    </row>
    <row r="232" ht="15.75" customHeight="1">
      <c r="B232" s="95" t="s">
        <v>1718</v>
      </c>
      <c r="C232" s="95" t="s">
        <v>361</v>
      </c>
      <c r="D232" s="95">
        <v>231.0</v>
      </c>
      <c r="E232" s="95" t="str">
        <f t="shared" si="1"/>
        <v>doscientostreintayuno</v>
      </c>
    </row>
    <row r="233" ht="15.75" customHeight="1">
      <c r="B233" s="95" t="s">
        <v>1719</v>
      </c>
      <c r="C233" s="95" t="s">
        <v>363</v>
      </c>
      <c r="D233" s="95">
        <v>232.0</v>
      </c>
      <c r="E233" s="95" t="str">
        <f t="shared" si="1"/>
        <v>doscientostreintaydos</v>
      </c>
    </row>
    <row r="234" ht="15.75" customHeight="1">
      <c r="B234" s="95" t="s">
        <v>1720</v>
      </c>
      <c r="C234" s="95" t="s">
        <v>365</v>
      </c>
      <c r="D234" s="95">
        <v>233.0</v>
      </c>
      <c r="E234" s="95" t="str">
        <f t="shared" si="1"/>
        <v>doscientostreintaytres</v>
      </c>
    </row>
    <row r="235" ht="15.75" customHeight="1">
      <c r="B235" s="95" t="s">
        <v>1721</v>
      </c>
      <c r="C235" s="95" t="s">
        <v>367</v>
      </c>
      <c r="D235" s="95">
        <v>234.0</v>
      </c>
      <c r="E235" s="95" t="str">
        <f t="shared" si="1"/>
        <v>doscientostreintaycuatro</v>
      </c>
    </row>
    <row r="236" ht="15.75" customHeight="1">
      <c r="B236" s="95" t="s">
        <v>1722</v>
      </c>
      <c r="C236" s="95" t="s">
        <v>369</v>
      </c>
      <c r="D236" s="95">
        <v>235.0</v>
      </c>
      <c r="E236" s="95" t="str">
        <f t="shared" si="1"/>
        <v>doscientostreintaycinco</v>
      </c>
    </row>
    <row r="237" ht="15.75" customHeight="1">
      <c r="B237" s="95" t="s">
        <v>1723</v>
      </c>
      <c r="C237" s="95" t="s">
        <v>371</v>
      </c>
      <c r="D237" s="95">
        <v>236.0</v>
      </c>
      <c r="E237" s="95" t="str">
        <f t="shared" si="1"/>
        <v>doscientostreintayseis</v>
      </c>
    </row>
    <row r="238" ht="15.75" customHeight="1">
      <c r="B238" s="95" t="s">
        <v>1724</v>
      </c>
      <c r="C238" s="95" t="s">
        <v>373</v>
      </c>
      <c r="D238" s="95">
        <v>237.0</v>
      </c>
      <c r="E238" s="95" t="str">
        <f t="shared" si="1"/>
        <v>doscientostreintaysiete</v>
      </c>
    </row>
    <row r="239" ht="15.75" customHeight="1">
      <c r="B239" s="95" t="s">
        <v>1725</v>
      </c>
      <c r="C239" s="95" t="s">
        <v>375</v>
      </c>
      <c r="D239" s="95">
        <v>238.0</v>
      </c>
      <c r="E239" s="95" t="str">
        <f t="shared" si="1"/>
        <v>doscientostreintayocho</v>
      </c>
    </row>
    <row r="240" ht="15.75" customHeight="1">
      <c r="B240" s="95" t="s">
        <v>1726</v>
      </c>
      <c r="C240" s="95" t="s">
        <v>377</v>
      </c>
      <c r="D240" s="95">
        <v>239.0</v>
      </c>
      <c r="E240" s="95" t="str">
        <f t="shared" si="1"/>
        <v>doscientostreintaynueve</v>
      </c>
    </row>
    <row r="241" ht="15.75" customHeight="1">
      <c r="B241" s="95" t="s">
        <v>1727</v>
      </c>
      <c r="C241" s="95" t="s">
        <v>379</v>
      </c>
      <c r="D241" s="95">
        <v>240.0</v>
      </c>
      <c r="E241" s="95" t="str">
        <f t="shared" si="1"/>
        <v>doscientoscuarenta</v>
      </c>
    </row>
    <row r="242" ht="15.75" customHeight="1">
      <c r="B242" s="95" t="s">
        <v>1728</v>
      </c>
      <c r="C242" s="95" t="s">
        <v>381</v>
      </c>
      <c r="D242" s="95">
        <v>241.0</v>
      </c>
      <c r="E242" s="95" t="str">
        <f t="shared" si="1"/>
        <v>doscientoscuarentayuno</v>
      </c>
    </row>
    <row r="243" ht="15.75" customHeight="1">
      <c r="B243" s="95" t="s">
        <v>1729</v>
      </c>
      <c r="C243" s="95" t="s">
        <v>383</v>
      </c>
      <c r="D243" s="95">
        <v>242.0</v>
      </c>
      <c r="E243" s="95" t="str">
        <f t="shared" si="1"/>
        <v>doscientoscuarentaydos</v>
      </c>
    </row>
    <row r="244" ht="15.75" customHeight="1">
      <c r="B244" s="95" t="s">
        <v>1730</v>
      </c>
      <c r="C244" s="95" t="s">
        <v>1731</v>
      </c>
      <c r="D244" s="95">
        <v>243.0</v>
      </c>
      <c r="E244" s="95" t="str">
        <f t="shared" si="1"/>
        <v>doscientoscuarentaytres</v>
      </c>
    </row>
    <row r="245" ht="15.75" customHeight="1">
      <c r="B245" s="95" t="s">
        <v>1732</v>
      </c>
      <c r="C245" s="95" t="s">
        <v>1733</v>
      </c>
      <c r="D245" s="95">
        <v>244.0</v>
      </c>
      <c r="E245" s="95" t="str">
        <f t="shared" si="1"/>
        <v>doscientoscuarentaycuatro</v>
      </c>
    </row>
    <row r="246" ht="15.75" customHeight="1">
      <c r="B246" s="95" t="s">
        <v>1734</v>
      </c>
      <c r="C246" s="95" t="s">
        <v>1735</v>
      </c>
      <c r="D246" s="95">
        <v>245.0</v>
      </c>
      <c r="E246" s="95" t="str">
        <f t="shared" si="1"/>
        <v>doscientoscuarentaycinco</v>
      </c>
    </row>
    <row r="247" ht="15.75" customHeight="1">
      <c r="B247" s="95" t="s">
        <v>1736</v>
      </c>
      <c r="C247" s="95" t="s">
        <v>1737</v>
      </c>
      <c r="D247" s="95">
        <v>246.0</v>
      </c>
      <c r="E247" s="95" t="str">
        <f t="shared" si="1"/>
        <v>doscientoscuarentayseis</v>
      </c>
    </row>
    <row r="248" ht="15.75" customHeight="1">
      <c r="B248" s="95" t="s">
        <v>1738</v>
      </c>
      <c r="C248" s="95" t="s">
        <v>1739</v>
      </c>
      <c r="D248" s="95">
        <v>247.0</v>
      </c>
      <c r="E248" s="95" t="str">
        <f t="shared" si="1"/>
        <v>doscientoscuarentaysiete</v>
      </c>
    </row>
    <row r="249" ht="15.75" customHeight="1">
      <c r="B249" s="95" t="s">
        <v>1740</v>
      </c>
      <c r="C249" s="95" t="s">
        <v>1741</v>
      </c>
      <c r="D249" s="95">
        <v>248.0</v>
      </c>
      <c r="E249" s="95" t="str">
        <f t="shared" si="1"/>
        <v>doscientoscuarentayocho</v>
      </c>
    </row>
    <row r="250" ht="15.75" customHeight="1">
      <c r="B250" s="95" t="s">
        <v>1742</v>
      </c>
      <c r="C250" s="95" t="s">
        <v>1743</v>
      </c>
      <c r="D250" s="95">
        <v>249.0</v>
      </c>
      <c r="E250" s="95" t="str">
        <f t="shared" si="1"/>
        <v>doscientoscuarentaynueve</v>
      </c>
    </row>
    <row r="251" ht="15.75" customHeight="1">
      <c r="B251" s="95" t="s">
        <v>1744</v>
      </c>
      <c r="C251" s="95" t="s">
        <v>1745</v>
      </c>
      <c r="D251" s="95">
        <v>250.0</v>
      </c>
      <c r="E251" s="95" t="str">
        <f t="shared" si="1"/>
        <v>doscientoscincuenta</v>
      </c>
    </row>
    <row r="252" ht="15.75" customHeight="1">
      <c r="B252" s="95" t="s">
        <v>1746</v>
      </c>
      <c r="C252" s="95" t="s">
        <v>1747</v>
      </c>
      <c r="D252" s="95">
        <v>251.0</v>
      </c>
      <c r="E252" s="95" t="str">
        <f t="shared" si="1"/>
        <v>doscientoscincuentayuno</v>
      </c>
    </row>
    <row r="253" ht="15.75" customHeight="1">
      <c r="B253" s="95" t="s">
        <v>1748</v>
      </c>
      <c r="C253" s="95" t="s">
        <v>1749</v>
      </c>
      <c r="D253" s="95">
        <v>252.0</v>
      </c>
      <c r="E253" s="95" t="str">
        <f t="shared" si="1"/>
        <v>doscientoscincuentaydos</v>
      </c>
    </row>
    <row r="254" ht="15.75" customHeight="1">
      <c r="B254" s="95" t="s">
        <v>1750</v>
      </c>
      <c r="C254" s="95" t="s">
        <v>1751</v>
      </c>
      <c r="D254" s="95">
        <v>253.0</v>
      </c>
      <c r="E254" s="95" t="str">
        <f t="shared" si="1"/>
        <v>doscientoscincuentaytres</v>
      </c>
    </row>
    <row r="255" ht="15.75" customHeight="1">
      <c r="B255" s="95" t="s">
        <v>1752</v>
      </c>
      <c r="C255" s="95" t="s">
        <v>1753</v>
      </c>
      <c r="D255" s="95">
        <v>254.0</v>
      </c>
      <c r="E255" s="95" t="str">
        <f t="shared" si="1"/>
        <v>doscientoscincuentaycuatro</v>
      </c>
    </row>
    <row r="256" ht="15.75" customHeight="1">
      <c r="B256" s="95" t="s">
        <v>1754</v>
      </c>
      <c r="C256" s="95" t="s">
        <v>1755</v>
      </c>
      <c r="D256" s="95">
        <v>255.0</v>
      </c>
      <c r="E256" s="95" t="str">
        <f t="shared" si="1"/>
        <v>doscientoscincuentaycinco</v>
      </c>
    </row>
    <row r="257" ht="15.75" customHeight="1">
      <c r="B257" s="95" t="s">
        <v>1756</v>
      </c>
      <c r="C257" s="95" t="s">
        <v>1757</v>
      </c>
      <c r="D257" s="95">
        <v>256.0</v>
      </c>
      <c r="E257" s="95" t="str">
        <f t="shared" si="1"/>
        <v>doscientoscincuentayseis</v>
      </c>
    </row>
    <row r="258" ht="15.75" customHeight="1">
      <c r="B258" s="95" t="s">
        <v>1758</v>
      </c>
      <c r="C258" s="95" t="s">
        <v>1759</v>
      </c>
      <c r="D258" s="95">
        <v>257.0</v>
      </c>
      <c r="E258" s="95" t="str">
        <f t="shared" si="1"/>
        <v>doscientoscincuentaysiete</v>
      </c>
    </row>
    <row r="259" ht="15.75" customHeight="1">
      <c r="B259" s="95" t="s">
        <v>1760</v>
      </c>
      <c r="C259" s="95" t="s">
        <v>1761</v>
      </c>
      <c r="D259" s="95">
        <v>258.0</v>
      </c>
      <c r="E259" s="95" t="str">
        <f t="shared" si="1"/>
        <v>doscientoscincuentayocho</v>
      </c>
    </row>
    <row r="260" ht="15.75" customHeight="1">
      <c r="B260" s="95" t="s">
        <v>1762</v>
      </c>
      <c r="C260" s="95" t="s">
        <v>1763</v>
      </c>
      <c r="D260" s="95">
        <v>259.0</v>
      </c>
      <c r="E260" s="95" t="str">
        <f t="shared" si="1"/>
        <v>doscientoscincuentaynueve</v>
      </c>
    </row>
    <row r="261" ht="15.75" customHeight="1">
      <c r="B261" s="95" t="s">
        <v>1764</v>
      </c>
      <c r="C261" s="95" t="s">
        <v>1765</v>
      </c>
      <c r="D261" s="95">
        <v>260.0</v>
      </c>
      <c r="E261" s="95" t="str">
        <f t="shared" si="1"/>
        <v>doscientossesenta</v>
      </c>
    </row>
    <row r="262" ht="15.75" customHeight="1">
      <c r="B262" s="95" t="s">
        <v>1766</v>
      </c>
      <c r="C262" s="95" t="s">
        <v>1767</v>
      </c>
      <c r="D262" s="95">
        <v>261.0</v>
      </c>
      <c r="E262" s="95" t="str">
        <f t="shared" si="1"/>
        <v>doscientossesentayuno</v>
      </c>
    </row>
    <row r="263" ht="15.75" customHeight="1">
      <c r="B263" s="95" t="s">
        <v>1768</v>
      </c>
      <c r="C263" s="95" t="s">
        <v>1769</v>
      </c>
      <c r="D263" s="95">
        <v>262.0</v>
      </c>
      <c r="E263" s="95" t="str">
        <f t="shared" si="1"/>
        <v>doscientossesentaydos</v>
      </c>
    </row>
    <row r="264" ht="15.75" customHeight="1">
      <c r="B264" s="95" t="s">
        <v>1770</v>
      </c>
      <c r="C264" s="95" t="s">
        <v>1771</v>
      </c>
      <c r="D264" s="95">
        <v>263.0</v>
      </c>
      <c r="E264" s="95" t="str">
        <f t="shared" si="1"/>
        <v>doscientossesentaytres</v>
      </c>
    </row>
    <row r="265" ht="15.75" customHeight="1">
      <c r="B265" s="95" t="s">
        <v>1772</v>
      </c>
      <c r="C265" s="95" t="s">
        <v>1773</v>
      </c>
      <c r="D265" s="95">
        <v>264.0</v>
      </c>
      <c r="E265" s="95" t="str">
        <f t="shared" si="1"/>
        <v>doscientossesentaycuatro</v>
      </c>
    </row>
    <row r="266" ht="15.75" customHeight="1">
      <c r="B266" s="95" t="s">
        <v>1774</v>
      </c>
      <c r="C266" s="95" t="s">
        <v>1775</v>
      </c>
      <c r="D266" s="95">
        <v>265.0</v>
      </c>
      <c r="E266" s="95" t="str">
        <f t="shared" si="1"/>
        <v>doscientossesentaycinco</v>
      </c>
    </row>
    <row r="267" ht="15.75" customHeight="1">
      <c r="B267" s="95" t="s">
        <v>1776</v>
      </c>
      <c r="C267" s="95" t="s">
        <v>1777</v>
      </c>
      <c r="D267" s="95">
        <v>266.0</v>
      </c>
      <c r="E267" s="95" t="str">
        <f t="shared" si="1"/>
        <v>doscientossesentayseis</v>
      </c>
    </row>
    <row r="268" ht="15.75" customHeight="1">
      <c r="B268" s="95" t="s">
        <v>1778</v>
      </c>
      <c r="C268" s="95" t="s">
        <v>1779</v>
      </c>
      <c r="D268" s="95">
        <v>267.0</v>
      </c>
      <c r="E268" s="95" t="str">
        <f t="shared" si="1"/>
        <v>doscientossesentaysiete</v>
      </c>
    </row>
    <row r="269" ht="15.75" customHeight="1">
      <c r="B269" s="95" t="s">
        <v>1780</v>
      </c>
      <c r="C269" s="95" t="s">
        <v>1781</v>
      </c>
      <c r="D269" s="95">
        <v>268.0</v>
      </c>
      <c r="E269" s="95" t="str">
        <f t="shared" si="1"/>
        <v>doscientossesentayocho</v>
      </c>
    </row>
    <row r="270" ht="15.75" customHeight="1">
      <c r="B270" s="95" t="s">
        <v>1782</v>
      </c>
      <c r="C270" s="95" t="s">
        <v>1783</v>
      </c>
      <c r="D270" s="95">
        <v>269.0</v>
      </c>
      <c r="E270" s="95" t="str">
        <f t="shared" si="1"/>
        <v>doscientossesentaynueve</v>
      </c>
    </row>
    <row r="271" ht="15.75" customHeight="1">
      <c r="B271" s="95" t="s">
        <v>1784</v>
      </c>
      <c r="C271" s="95" t="s">
        <v>1785</v>
      </c>
      <c r="D271" s="95">
        <v>270.0</v>
      </c>
      <c r="E271" s="95" t="str">
        <f t="shared" si="1"/>
        <v>doscientossetenta</v>
      </c>
    </row>
    <row r="272" ht="15.75" customHeight="1">
      <c r="B272" s="95" t="s">
        <v>1786</v>
      </c>
      <c r="C272" s="95" t="s">
        <v>1787</v>
      </c>
      <c r="D272" s="95">
        <v>271.0</v>
      </c>
      <c r="E272" s="95" t="str">
        <f t="shared" si="1"/>
        <v>doscientossetentayuno</v>
      </c>
    </row>
    <row r="273" ht="15.75" customHeight="1">
      <c r="B273" s="95" t="s">
        <v>1788</v>
      </c>
      <c r="C273" s="95" t="s">
        <v>1789</v>
      </c>
      <c r="D273" s="95">
        <v>272.0</v>
      </c>
      <c r="E273" s="95" t="str">
        <f t="shared" si="1"/>
        <v>doscientossetentaydos</v>
      </c>
    </row>
    <row r="274" ht="15.75" customHeight="1">
      <c r="B274" s="95" t="s">
        <v>1790</v>
      </c>
      <c r="C274" s="95" t="s">
        <v>1791</v>
      </c>
      <c r="D274" s="95">
        <v>273.0</v>
      </c>
      <c r="E274" s="95" t="str">
        <f t="shared" si="1"/>
        <v>doscientossetentaytres</v>
      </c>
    </row>
    <row r="275" ht="15.75" customHeight="1">
      <c r="B275" s="95" t="s">
        <v>1792</v>
      </c>
      <c r="C275" s="95" t="s">
        <v>1793</v>
      </c>
      <c r="D275" s="95">
        <v>274.0</v>
      </c>
      <c r="E275" s="95" t="str">
        <f t="shared" si="1"/>
        <v>doscientossetentaycuatro</v>
      </c>
    </row>
    <row r="276" ht="15.75" customHeight="1">
      <c r="B276" s="95" t="s">
        <v>1794</v>
      </c>
      <c r="C276" s="95" t="s">
        <v>1795</v>
      </c>
      <c r="D276" s="95">
        <v>275.0</v>
      </c>
      <c r="E276" s="95" t="str">
        <f t="shared" si="1"/>
        <v>doscientossetentaycinco</v>
      </c>
    </row>
    <row r="277" ht="15.75" customHeight="1">
      <c r="B277" s="95" t="s">
        <v>1796</v>
      </c>
      <c r="C277" s="95" t="s">
        <v>1797</v>
      </c>
      <c r="D277" s="95">
        <v>276.0</v>
      </c>
      <c r="E277" s="95" t="str">
        <f t="shared" si="1"/>
        <v>doscientossetentayseis</v>
      </c>
    </row>
    <row r="278" ht="15.75" customHeight="1">
      <c r="B278" s="95" t="s">
        <v>1798</v>
      </c>
      <c r="C278" s="95" t="s">
        <v>1799</v>
      </c>
      <c r="D278" s="95">
        <v>277.0</v>
      </c>
      <c r="E278" s="95" t="str">
        <f t="shared" si="1"/>
        <v>doscientossetentaysiete</v>
      </c>
    </row>
    <row r="279" ht="15.75" customHeight="1">
      <c r="B279" s="95" t="s">
        <v>1800</v>
      </c>
      <c r="C279" s="95" t="s">
        <v>1801</v>
      </c>
      <c r="D279" s="95">
        <v>278.0</v>
      </c>
      <c r="E279" s="95" t="str">
        <f t="shared" si="1"/>
        <v>doscientossetentayocho</v>
      </c>
    </row>
    <row r="280" ht="15.75" customHeight="1">
      <c r="B280" s="95" t="s">
        <v>1802</v>
      </c>
      <c r="C280" s="95" t="s">
        <v>1803</v>
      </c>
      <c r="D280" s="95">
        <v>279.0</v>
      </c>
      <c r="E280" s="95" t="str">
        <f t="shared" si="1"/>
        <v>doscientossetentaynueve</v>
      </c>
    </row>
    <row r="281" ht="15.75" customHeight="1">
      <c r="B281" s="95" t="s">
        <v>1804</v>
      </c>
      <c r="C281" s="95" t="s">
        <v>1805</v>
      </c>
      <c r="D281" s="95">
        <v>280.0</v>
      </c>
      <c r="E281" s="95" t="str">
        <f t="shared" si="1"/>
        <v>doscientosochenta</v>
      </c>
    </row>
    <row r="282" ht="15.75" customHeight="1">
      <c r="B282" s="95" t="s">
        <v>1806</v>
      </c>
      <c r="C282" s="95" t="s">
        <v>1807</v>
      </c>
      <c r="D282" s="95">
        <v>281.0</v>
      </c>
      <c r="E282" s="95" t="str">
        <f t="shared" si="1"/>
        <v>doscientosochentayuno</v>
      </c>
    </row>
    <row r="283" ht="15.75" customHeight="1">
      <c r="B283" s="95" t="s">
        <v>1808</v>
      </c>
      <c r="C283" s="95" t="s">
        <v>1809</v>
      </c>
      <c r="D283" s="95">
        <v>282.0</v>
      </c>
      <c r="E283" s="95" t="str">
        <f t="shared" si="1"/>
        <v>doscientosochentaydos</v>
      </c>
    </row>
    <row r="284" ht="15.75" customHeight="1">
      <c r="B284" s="95" t="s">
        <v>1810</v>
      </c>
      <c r="C284" s="95" t="s">
        <v>1811</v>
      </c>
      <c r="D284" s="95">
        <v>283.0</v>
      </c>
      <c r="E284" s="95" t="str">
        <f t="shared" si="1"/>
        <v>doscientosochentaytres</v>
      </c>
    </row>
    <row r="285" ht="15.75" customHeight="1">
      <c r="B285" s="95" t="s">
        <v>1812</v>
      </c>
      <c r="C285" s="95" t="s">
        <v>1813</v>
      </c>
      <c r="D285" s="95">
        <v>284.0</v>
      </c>
      <c r="E285" s="95" t="str">
        <f t="shared" si="1"/>
        <v>doscientosochentaycuatro</v>
      </c>
    </row>
    <row r="286" ht="15.75" customHeight="1">
      <c r="B286" s="95" t="s">
        <v>1814</v>
      </c>
      <c r="C286" s="95" t="s">
        <v>1815</v>
      </c>
      <c r="D286" s="95">
        <v>285.0</v>
      </c>
      <c r="E286" s="95" t="str">
        <f t="shared" si="1"/>
        <v>doscientosochentaycinco</v>
      </c>
    </row>
    <row r="287" ht="15.75" customHeight="1">
      <c r="B287" s="95" t="s">
        <v>1816</v>
      </c>
      <c r="C287" s="95" t="s">
        <v>1817</v>
      </c>
      <c r="D287" s="95">
        <v>286.0</v>
      </c>
      <c r="E287" s="95" t="str">
        <f t="shared" si="1"/>
        <v>doscientosochentayseis</v>
      </c>
    </row>
    <row r="288" ht="15.75" customHeight="1">
      <c r="B288" s="95" t="s">
        <v>1818</v>
      </c>
      <c r="C288" s="95" t="s">
        <v>1819</v>
      </c>
      <c r="D288" s="95">
        <v>287.0</v>
      </c>
      <c r="E288" s="95" t="str">
        <f t="shared" si="1"/>
        <v>doscientosochentaysiete</v>
      </c>
    </row>
    <row r="289" ht="15.75" customHeight="1">
      <c r="B289" s="95" t="s">
        <v>1820</v>
      </c>
      <c r="C289" s="95" t="s">
        <v>1821</v>
      </c>
      <c r="D289" s="95">
        <v>288.0</v>
      </c>
      <c r="E289" s="95" t="str">
        <f t="shared" si="1"/>
        <v>doscientosochentayocho</v>
      </c>
    </row>
    <row r="290" ht="15.75" customHeight="1">
      <c r="B290" s="95" t="s">
        <v>1822</v>
      </c>
      <c r="C290" s="95" t="s">
        <v>1823</v>
      </c>
      <c r="D290" s="95">
        <v>289.0</v>
      </c>
      <c r="E290" s="95" t="str">
        <f t="shared" si="1"/>
        <v>doscientosochentaynueve</v>
      </c>
    </row>
    <row r="291" ht="15.75" customHeight="1">
      <c r="B291" s="95" t="s">
        <v>1824</v>
      </c>
      <c r="C291" s="95" t="s">
        <v>1825</v>
      </c>
      <c r="D291" s="95">
        <v>290.0</v>
      </c>
      <c r="E291" s="95" t="str">
        <f t="shared" si="1"/>
        <v>doscientosnoventa</v>
      </c>
    </row>
    <row r="292" ht="15.75" customHeight="1">
      <c r="B292" s="95" t="s">
        <v>1826</v>
      </c>
      <c r="C292" s="95" t="s">
        <v>1827</v>
      </c>
      <c r="D292" s="95">
        <v>291.0</v>
      </c>
      <c r="E292" s="95" t="str">
        <f t="shared" si="1"/>
        <v>doscientosnoventayuno</v>
      </c>
    </row>
    <row r="293" ht="15.75" customHeight="1">
      <c r="B293" s="95" t="s">
        <v>1828</v>
      </c>
      <c r="C293" s="95" t="s">
        <v>1829</v>
      </c>
      <c r="D293" s="95">
        <v>292.0</v>
      </c>
      <c r="E293" s="95" t="str">
        <f t="shared" si="1"/>
        <v>doscientosnoventaydos</v>
      </c>
    </row>
    <row r="294" ht="15.75" customHeight="1">
      <c r="B294" s="95" t="s">
        <v>1830</v>
      </c>
      <c r="C294" s="95" t="s">
        <v>1831</v>
      </c>
      <c r="D294" s="95">
        <v>293.0</v>
      </c>
      <c r="E294" s="95" t="str">
        <f t="shared" si="1"/>
        <v>doscientosnoventaytres</v>
      </c>
    </row>
    <row r="295" ht="15.75" customHeight="1">
      <c r="B295" s="95" t="s">
        <v>1832</v>
      </c>
      <c r="C295" s="95" t="s">
        <v>1833</v>
      </c>
      <c r="D295" s="95">
        <v>294.0</v>
      </c>
      <c r="E295" s="95" t="str">
        <f t="shared" si="1"/>
        <v>doscientosnoventaycuatro</v>
      </c>
    </row>
    <row r="296" ht="15.75" customHeight="1">
      <c r="B296" s="95" t="s">
        <v>1834</v>
      </c>
      <c r="C296" s="95" t="s">
        <v>1835</v>
      </c>
      <c r="D296" s="95">
        <v>295.0</v>
      </c>
      <c r="E296" s="95" t="str">
        <f t="shared" si="1"/>
        <v>doscientosnoventaycinco</v>
      </c>
    </row>
    <row r="297" ht="15.75" customHeight="1">
      <c r="B297" s="95" t="s">
        <v>1836</v>
      </c>
      <c r="C297" s="95" t="s">
        <v>1837</v>
      </c>
      <c r="D297" s="95">
        <v>296.0</v>
      </c>
      <c r="E297" s="95" t="str">
        <f t="shared" si="1"/>
        <v>doscientosnoventayseis</v>
      </c>
    </row>
    <row r="298" ht="15.75" customHeight="1">
      <c r="B298" s="95" t="s">
        <v>1838</v>
      </c>
      <c r="C298" s="95" t="s">
        <v>1839</v>
      </c>
      <c r="D298" s="95">
        <v>297.0</v>
      </c>
      <c r="E298" s="95" t="str">
        <f t="shared" si="1"/>
        <v>doscientosnoventaysiete</v>
      </c>
    </row>
    <row r="299" ht="15.75" customHeight="1">
      <c r="B299" s="95" t="s">
        <v>1840</v>
      </c>
      <c r="C299" s="95" t="s">
        <v>1841</v>
      </c>
      <c r="D299" s="95">
        <v>298.0</v>
      </c>
      <c r="E299" s="95" t="str">
        <f t="shared" si="1"/>
        <v>doscientosnoventayocho</v>
      </c>
    </row>
    <row r="300" ht="15.75" customHeight="1">
      <c r="B300" s="95" t="s">
        <v>1842</v>
      </c>
      <c r="C300" s="95" t="s">
        <v>1843</v>
      </c>
      <c r="D300" s="95">
        <v>299.0</v>
      </c>
      <c r="E300" s="95" t="str">
        <f t="shared" si="1"/>
        <v>doscientosnoventaynueve</v>
      </c>
    </row>
    <row r="301" ht="15.75" customHeight="1">
      <c r="B301" s="95" t="s">
        <v>1844</v>
      </c>
      <c r="C301" s="95" t="s">
        <v>1845</v>
      </c>
      <c r="D301" s="95">
        <v>300.0</v>
      </c>
      <c r="E301" s="95" t="str">
        <f t="shared" si="1"/>
        <v>trecientos</v>
      </c>
    </row>
    <row r="302" ht="15.75" customHeight="1">
      <c r="B302" s="95" t="s">
        <v>1846</v>
      </c>
      <c r="C302" s="95" t="s">
        <v>1847</v>
      </c>
      <c r="D302" s="95">
        <v>301.0</v>
      </c>
      <c r="E302" s="95" t="str">
        <f t="shared" si="1"/>
        <v>trecientosuno</v>
      </c>
    </row>
    <row r="303" ht="15.75" customHeight="1">
      <c r="B303" s="95" t="s">
        <v>1848</v>
      </c>
      <c r="C303" s="95" t="s">
        <v>1849</v>
      </c>
      <c r="D303" s="95">
        <v>302.0</v>
      </c>
      <c r="E303" s="95" t="str">
        <f t="shared" si="1"/>
        <v>trecientosdos</v>
      </c>
    </row>
    <row r="304" ht="15.75" customHeight="1">
      <c r="B304" s="95" t="s">
        <v>1850</v>
      </c>
      <c r="C304" s="95" t="s">
        <v>1851</v>
      </c>
      <c r="D304" s="95">
        <v>303.0</v>
      </c>
      <c r="E304" s="95" t="str">
        <f t="shared" si="1"/>
        <v>trecientostres</v>
      </c>
    </row>
    <row r="305" ht="15.75" customHeight="1">
      <c r="B305" s="95" t="s">
        <v>1852</v>
      </c>
      <c r="C305" s="95" t="s">
        <v>1853</v>
      </c>
      <c r="D305" s="95">
        <v>304.0</v>
      </c>
      <c r="E305" s="95" t="str">
        <f t="shared" si="1"/>
        <v>trecientoscuatro</v>
      </c>
    </row>
    <row r="306" ht="15.75" customHeight="1">
      <c r="B306" s="95" t="s">
        <v>1854</v>
      </c>
      <c r="C306" s="95" t="s">
        <v>1855</v>
      </c>
      <c r="D306" s="95">
        <v>305.0</v>
      </c>
      <c r="E306" s="95" t="str">
        <f t="shared" si="1"/>
        <v>trecientoscinco</v>
      </c>
    </row>
    <row r="307" ht="15.75" customHeight="1">
      <c r="B307" s="95" t="s">
        <v>1856</v>
      </c>
      <c r="C307" s="95" t="s">
        <v>1857</v>
      </c>
      <c r="D307" s="95">
        <v>306.0</v>
      </c>
      <c r="E307" s="95" t="str">
        <f t="shared" si="1"/>
        <v>trecientosseis</v>
      </c>
    </row>
    <row r="308" ht="15.75" customHeight="1">
      <c r="B308" s="95" t="s">
        <v>1858</v>
      </c>
      <c r="C308" s="95" t="s">
        <v>1859</v>
      </c>
      <c r="D308" s="95">
        <v>307.0</v>
      </c>
      <c r="E308" s="95" t="str">
        <f t="shared" si="1"/>
        <v>trecientossiete</v>
      </c>
    </row>
    <row r="309" ht="15.75" customHeight="1">
      <c r="B309" s="95" t="s">
        <v>1860</v>
      </c>
      <c r="C309" s="95" t="s">
        <v>1861</v>
      </c>
      <c r="D309" s="95">
        <v>308.0</v>
      </c>
      <c r="E309" s="95" t="str">
        <f t="shared" si="1"/>
        <v>trecientosocho</v>
      </c>
    </row>
    <row r="310" ht="15.75" customHeight="1">
      <c r="B310" s="95" t="s">
        <v>1862</v>
      </c>
      <c r="C310" s="95" t="s">
        <v>1863</v>
      </c>
      <c r="D310" s="95">
        <v>309.0</v>
      </c>
      <c r="E310" s="95" t="str">
        <f t="shared" si="1"/>
        <v>trecientosnueve</v>
      </c>
    </row>
    <row r="311" ht="15.75" customHeight="1">
      <c r="B311" s="95" t="s">
        <v>1864</v>
      </c>
      <c r="C311" s="95" t="s">
        <v>1865</v>
      </c>
      <c r="D311" s="95">
        <v>310.0</v>
      </c>
      <c r="E311" s="95" t="str">
        <f t="shared" si="1"/>
        <v>trecientosdiez</v>
      </c>
    </row>
    <row r="312" ht="15.75" customHeight="1">
      <c r="B312" s="95" t="s">
        <v>1866</v>
      </c>
      <c r="C312" s="95" t="s">
        <v>1867</v>
      </c>
      <c r="D312" s="95">
        <v>311.0</v>
      </c>
      <c r="E312" s="95" t="str">
        <f t="shared" si="1"/>
        <v>trecientosonce</v>
      </c>
    </row>
    <row r="313" ht="15.75" customHeight="1">
      <c r="B313" s="95" t="s">
        <v>1868</v>
      </c>
      <c r="C313" s="95" t="s">
        <v>1869</v>
      </c>
      <c r="D313" s="95">
        <v>312.0</v>
      </c>
      <c r="E313" s="95" t="str">
        <f t="shared" si="1"/>
        <v>trecientosdoce</v>
      </c>
    </row>
    <row r="314" ht="15.75" customHeight="1">
      <c r="B314" s="95" t="s">
        <v>1870</v>
      </c>
      <c r="C314" s="95" t="s">
        <v>1871</v>
      </c>
      <c r="D314" s="95">
        <v>313.0</v>
      </c>
      <c r="E314" s="95" t="str">
        <f t="shared" si="1"/>
        <v>trecientostrece</v>
      </c>
    </row>
    <row r="315" ht="15.75" customHeight="1">
      <c r="B315" s="95" t="s">
        <v>1872</v>
      </c>
      <c r="C315" s="95" t="s">
        <v>1873</v>
      </c>
      <c r="D315" s="95">
        <v>314.0</v>
      </c>
      <c r="E315" s="95" t="str">
        <f t="shared" si="1"/>
        <v>trecientoscatorce</v>
      </c>
    </row>
    <row r="316" ht="15.75" customHeight="1">
      <c r="B316" s="95" t="s">
        <v>1874</v>
      </c>
      <c r="C316" s="95" t="s">
        <v>1875</v>
      </c>
      <c r="D316" s="95">
        <v>315.0</v>
      </c>
      <c r="E316" s="95" t="str">
        <f t="shared" si="1"/>
        <v>trecientosquince</v>
      </c>
    </row>
    <row r="317" ht="15.75" customHeight="1">
      <c r="B317" s="95" t="s">
        <v>1876</v>
      </c>
      <c r="C317" s="95" t="s">
        <v>1877</v>
      </c>
      <c r="D317" s="95">
        <v>316.0</v>
      </c>
      <c r="E317" s="95" t="str">
        <f t="shared" si="1"/>
        <v>trecientosdiecieis</v>
      </c>
    </row>
    <row r="318" ht="15.75" customHeight="1">
      <c r="B318" s="95" t="s">
        <v>1878</v>
      </c>
      <c r="C318" s="95" t="s">
        <v>1879</v>
      </c>
      <c r="D318" s="95">
        <v>317.0</v>
      </c>
      <c r="E318" s="95" t="str">
        <f t="shared" si="1"/>
        <v>trecientosdiecisiete</v>
      </c>
    </row>
    <row r="319" ht="15.75" customHeight="1">
      <c r="B319" s="95" t="s">
        <v>1880</v>
      </c>
      <c r="C319" s="95" t="s">
        <v>1881</v>
      </c>
      <c r="D319" s="95">
        <v>318.0</v>
      </c>
      <c r="E319" s="95" t="str">
        <f t="shared" si="1"/>
        <v>trecientosdieciocho</v>
      </c>
    </row>
    <row r="320" ht="15.75" customHeight="1">
      <c r="B320" s="95" t="s">
        <v>1882</v>
      </c>
      <c r="C320" s="95" t="s">
        <v>1883</v>
      </c>
      <c r="D320" s="95">
        <v>319.0</v>
      </c>
      <c r="E320" s="95" t="str">
        <f t="shared" si="1"/>
        <v>trecientosdiecinueve</v>
      </c>
    </row>
    <row r="321" ht="15.75" customHeight="1">
      <c r="B321" s="95" t="s">
        <v>1884</v>
      </c>
      <c r="C321" s="95" t="s">
        <v>1885</v>
      </c>
      <c r="D321" s="95">
        <v>320.0</v>
      </c>
      <c r="E321" s="95" t="str">
        <f t="shared" si="1"/>
        <v>trecientosveinte</v>
      </c>
    </row>
    <row r="322" ht="15.75" customHeight="1">
      <c r="B322" s="95" t="s">
        <v>1886</v>
      </c>
      <c r="C322" s="95" t="s">
        <v>1887</v>
      </c>
      <c r="D322" s="95">
        <v>321.0</v>
      </c>
      <c r="E322" s="95" t="str">
        <f t="shared" si="1"/>
        <v>trecientosveintiuno</v>
      </c>
    </row>
    <row r="323" ht="15.75" customHeight="1">
      <c r="B323" s="95" t="s">
        <v>1888</v>
      </c>
      <c r="C323" s="95" t="s">
        <v>1889</v>
      </c>
      <c r="D323" s="95">
        <v>322.0</v>
      </c>
      <c r="E323" s="95" t="str">
        <f t="shared" si="1"/>
        <v>trecientosveintidos</v>
      </c>
    </row>
    <row r="324" ht="15.75" customHeight="1">
      <c r="B324" s="95" t="s">
        <v>1890</v>
      </c>
      <c r="C324" s="95" t="s">
        <v>1891</v>
      </c>
      <c r="D324" s="95">
        <v>323.0</v>
      </c>
      <c r="E324" s="95" t="str">
        <f t="shared" si="1"/>
        <v>trecientosveintitres</v>
      </c>
    </row>
    <row r="325" ht="15.75" customHeight="1">
      <c r="B325" s="95" t="s">
        <v>1892</v>
      </c>
      <c r="C325" s="95" t="s">
        <v>1893</v>
      </c>
      <c r="D325" s="95">
        <v>324.0</v>
      </c>
      <c r="E325" s="95" t="str">
        <f t="shared" si="1"/>
        <v>trecientosveinticuatro</v>
      </c>
    </row>
    <row r="326" ht="15.75" customHeight="1">
      <c r="B326" s="95" t="s">
        <v>1894</v>
      </c>
      <c r="C326" s="95" t="s">
        <v>1895</v>
      </c>
      <c r="D326" s="95">
        <v>325.0</v>
      </c>
      <c r="E326" s="95" t="str">
        <f t="shared" si="1"/>
        <v>trecientosveinticinco</v>
      </c>
    </row>
    <row r="327" ht="15.75" customHeight="1">
      <c r="B327" s="95" t="s">
        <v>1896</v>
      </c>
      <c r="C327" s="95" t="s">
        <v>1897</v>
      </c>
      <c r="D327" s="95">
        <v>326.0</v>
      </c>
      <c r="E327" s="95" t="str">
        <f t="shared" si="1"/>
        <v>trecientosveintiseis</v>
      </c>
    </row>
    <row r="328" ht="15.75" customHeight="1">
      <c r="B328" s="95" t="s">
        <v>1898</v>
      </c>
      <c r="C328" s="95" t="s">
        <v>1899</v>
      </c>
      <c r="D328" s="95">
        <v>327.0</v>
      </c>
      <c r="E328" s="95" t="str">
        <f t="shared" si="1"/>
        <v>trecientosveintisiete</v>
      </c>
    </row>
    <row r="329" ht="15.75" customHeight="1">
      <c r="B329" s="95" t="s">
        <v>1900</v>
      </c>
      <c r="C329" s="95" t="s">
        <v>1901</v>
      </c>
      <c r="D329" s="95">
        <v>328.0</v>
      </c>
      <c r="E329" s="95" t="str">
        <f t="shared" si="1"/>
        <v>trecientosveintiocho</v>
      </c>
    </row>
    <row r="330" ht="15.75" customHeight="1">
      <c r="B330" s="95" t="s">
        <v>1902</v>
      </c>
      <c r="C330" s="95" t="s">
        <v>1903</v>
      </c>
      <c r="D330" s="95">
        <v>329.0</v>
      </c>
      <c r="E330" s="95" t="str">
        <f t="shared" si="1"/>
        <v>trecientosveintinueve</v>
      </c>
    </row>
    <row r="331" ht="15.75" customHeight="1">
      <c r="B331" s="95" t="s">
        <v>1904</v>
      </c>
      <c r="C331" s="95" t="s">
        <v>1905</v>
      </c>
      <c r="D331" s="95">
        <v>330.0</v>
      </c>
      <c r="E331" s="95" t="str">
        <f t="shared" si="1"/>
        <v>trecientostreinta</v>
      </c>
    </row>
    <row r="332" ht="15.75" customHeight="1">
      <c r="B332" s="95" t="s">
        <v>1906</v>
      </c>
      <c r="C332" s="95" t="s">
        <v>1907</v>
      </c>
      <c r="D332" s="95">
        <v>331.0</v>
      </c>
      <c r="E332" s="95" t="str">
        <f t="shared" si="1"/>
        <v>trecientostreintayuno</v>
      </c>
    </row>
    <row r="333" ht="15.75" customHeight="1">
      <c r="B333" s="95" t="s">
        <v>1908</v>
      </c>
      <c r="C333" s="95" t="s">
        <v>1909</v>
      </c>
      <c r="D333" s="95">
        <v>332.0</v>
      </c>
      <c r="E333" s="95" t="str">
        <f t="shared" si="1"/>
        <v>trecientostreintaydos</v>
      </c>
    </row>
    <row r="334" ht="15.75" customHeight="1">
      <c r="B334" s="95" t="s">
        <v>1910</v>
      </c>
      <c r="C334" s="95" t="s">
        <v>1911</v>
      </c>
      <c r="D334" s="95">
        <v>333.0</v>
      </c>
      <c r="E334" s="95" t="str">
        <f t="shared" si="1"/>
        <v>trecientostreintaytres</v>
      </c>
    </row>
    <row r="335" ht="15.75" customHeight="1">
      <c r="B335" s="95" t="s">
        <v>1912</v>
      </c>
      <c r="C335" s="95" t="s">
        <v>1913</v>
      </c>
      <c r="D335" s="95">
        <v>334.0</v>
      </c>
      <c r="E335" s="95" t="str">
        <f t="shared" si="1"/>
        <v>trecientostreintaycuatro</v>
      </c>
    </row>
    <row r="336" ht="15.75" customHeight="1">
      <c r="B336" s="95" t="s">
        <v>1914</v>
      </c>
      <c r="C336" s="95" t="s">
        <v>1915</v>
      </c>
      <c r="D336" s="95">
        <v>335.0</v>
      </c>
      <c r="E336" s="95" t="str">
        <f t="shared" si="1"/>
        <v>trecientostreintaycinco</v>
      </c>
    </row>
    <row r="337" ht="15.75" customHeight="1">
      <c r="B337" s="95" t="s">
        <v>1916</v>
      </c>
      <c r="C337" s="95" t="s">
        <v>1917</v>
      </c>
      <c r="D337" s="95">
        <v>336.0</v>
      </c>
      <c r="E337" s="95" t="str">
        <f t="shared" si="1"/>
        <v>trecientostreintayseis</v>
      </c>
    </row>
    <row r="338" ht="15.75" customHeight="1">
      <c r="B338" s="95" t="s">
        <v>1918</v>
      </c>
      <c r="C338" s="95" t="s">
        <v>1919</v>
      </c>
      <c r="D338" s="95">
        <v>337.0</v>
      </c>
      <c r="E338" s="95" t="str">
        <f t="shared" si="1"/>
        <v>trecientostreintaysiete</v>
      </c>
    </row>
    <row r="339" ht="15.75" customHeight="1">
      <c r="B339" s="95" t="s">
        <v>1920</v>
      </c>
      <c r="C339" s="95" t="s">
        <v>1921</v>
      </c>
      <c r="D339" s="95">
        <v>338.0</v>
      </c>
      <c r="E339" s="95" t="str">
        <f t="shared" si="1"/>
        <v>trecientostreintayocho</v>
      </c>
    </row>
    <row r="340" ht="15.75" customHeight="1">
      <c r="B340" s="95" t="s">
        <v>1922</v>
      </c>
      <c r="C340" s="95" t="s">
        <v>1923</v>
      </c>
      <c r="D340" s="95">
        <v>339.0</v>
      </c>
      <c r="E340" s="95" t="str">
        <f t="shared" si="1"/>
        <v>trecientostreintaynueve</v>
      </c>
    </row>
    <row r="341" ht="15.75" customHeight="1">
      <c r="B341" s="95" t="s">
        <v>1924</v>
      </c>
      <c r="C341" s="95" t="s">
        <v>1925</v>
      </c>
      <c r="D341" s="95">
        <v>340.0</v>
      </c>
      <c r="E341" s="95" t="str">
        <f t="shared" si="1"/>
        <v>trecientoscuarenta</v>
      </c>
    </row>
    <row r="342" ht="15.75" customHeight="1">
      <c r="B342" s="95" t="s">
        <v>1926</v>
      </c>
      <c r="C342" s="95" t="s">
        <v>1927</v>
      </c>
      <c r="D342" s="95">
        <v>341.0</v>
      </c>
      <c r="E342" s="95" t="str">
        <f t="shared" si="1"/>
        <v>trecientoscuarentayuno</v>
      </c>
    </row>
    <row r="343" ht="15.75" customHeight="1">
      <c r="B343" s="95" t="s">
        <v>1928</v>
      </c>
      <c r="C343" s="95" t="s">
        <v>1929</v>
      </c>
      <c r="D343" s="95">
        <v>342.0</v>
      </c>
      <c r="E343" s="95" t="str">
        <f t="shared" si="1"/>
        <v>trecientoscuarentaydos</v>
      </c>
    </row>
    <row r="344" ht="15.75" customHeight="1">
      <c r="B344" s="95" t="s">
        <v>1930</v>
      </c>
      <c r="C344" s="95" t="s">
        <v>1931</v>
      </c>
      <c r="D344" s="95">
        <v>343.0</v>
      </c>
      <c r="E344" s="95" t="str">
        <f t="shared" si="1"/>
        <v>trecientoscuarentaytres</v>
      </c>
    </row>
    <row r="345" ht="15.75" customHeight="1">
      <c r="B345" s="95" t="s">
        <v>1932</v>
      </c>
      <c r="C345" s="95" t="s">
        <v>1933</v>
      </c>
      <c r="D345" s="95">
        <v>344.0</v>
      </c>
      <c r="E345" s="95" t="str">
        <f t="shared" si="1"/>
        <v>trecientoscuarentaycuatro</v>
      </c>
    </row>
    <row r="346" ht="15.75" customHeight="1">
      <c r="B346" s="95" t="s">
        <v>1934</v>
      </c>
      <c r="C346" s="95" t="s">
        <v>1935</v>
      </c>
      <c r="D346" s="95">
        <v>345.0</v>
      </c>
      <c r="E346" s="95" t="str">
        <f t="shared" si="1"/>
        <v>trecientoscuarentaycinco</v>
      </c>
    </row>
    <row r="347" ht="15.75" customHeight="1">
      <c r="B347" s="95" t="s">
        <v>1936</v>
      </c>
      <c r="C347" s="95" t="s">
        <v>1937</v>
      </c>
      <c r="D347" s="95">
        <v>346.0</v>
      </c>
      <c r="E347" s="95" t="str">
        <f t="shared" si="1"/>
        <v>trecientoscuarentayseis</v>
      </c>
    </row>
    <row r="348" ht="15.75" customHeight="1">
      <c r="B348" s="95" t="s">
        <v>1938</v>
      </c>
      <c r="C348" s="95" t="s">
        <v>1939</v>
      </c>
      <c r="D348" s="95">
        <v>347.0</v>
      </c>
      <c r="E348" s="95" t="str">
        <f t="shared" si="1"/>
        <v>trecientoscuarentaysiete</v>
      </c>
    </row>
    <row r="349" ht="15.75" customHeight="1">
      <c r="B349" s="95" t="s">
        <v>1940</v>
      </c>
      <c r="C349" s="95" t="s">
        <v>1941</v>
      </c>
      <c r="D349" s="95">
        <v>348.0</v>
      </c>
      <c r="E349" s="95" t="str">
        <f t="shared" si="1"/>
        <v>trecientoscuarentayocho</v>
      </c>
    </row>
    <row r="350" ht="15.75" customHeight="1">
      <c r="B350" s="95" t="s">
        <v>1942</v>
      </c>
      <c r="C350" s="95" t="s">
        <v>1943</v>
      </c>
      <c r="D350" s="95">
        <v>349.0</v>
      </c>
      <c r="E350" s="95" t="str">
        <f t="shared" si="1"/>
        <v>trecientoscuarentaynueve</v>
      </c>
    </row>
    <row r="351" ht="15.75" customHeight="1">
      <c r="B351" s="95" t="s">
        <v>1944</v>
      </c>
      <c r="C351" s="95" t="s">
        <v>1945</v>
      </c>
      <c r="D351" s="95">
        <v>350.0</v>
      </c>
      <c r="E351" s="95" t="str">
        <f t="shared" si="1"/>
        <v>trecientoscincuenta</v>
      </c>
    </row>
    <row r="352" ht="15.75" customHeight="1">
      <c r="B352" s="95" t="s">
        <v>1946</v>
      </c>
      <c r="C352" s="95" t="s">
        <v>1947</v>
      </c>
      <c r="D352" s="95">
        <v>351.0</v>
      </c>
      <c r="E352" s="95" t="str">
        <f t="shared" si="1"/>
        <v>trecientoscincuentayuno</v>
      </c>
    </row>
    <row r="353" ht="15.75" customHeight="1">
      <c r="B353" s="95" t="s">
        <v>1948</v>
      </c>
      <c r="C353" s="95" t="s">
        <v>1949</v>
      </c>
      <c r="D353" s="95">
        <v>352.0</v>
      </c>
      <c r="E353" s="95" t="str">
        <f t="shared" si="1"/>
        <v>trecientoscincuentaydos</v>
      </c>
    </row>
    <row r="354" ht="15.75" customHeight="1">
      <c r="B354" s="95" t="s">
        <v>1950</v>
      </c>
      <c r="C354" s="95" t="s">
        <v>1951</v>
      </c>
      <c r="D354" s="95">
        <v>353.0</v>
      </c>
      <c r="E354" s="95" t="str">
        <f t="shared" si="1"/>
        <v>trecientoscincuentaytres</v>
      </c>
    </row>
    <row r="355" ht="15.75" customHeight="1">
      <c r="B355" s="95" t="s">
        <v>1952</v>
      </c>
      <c r="C355" s="95" t="s">
        <v>1953</v>
      </c>
      <c r="D355" s="95">
        <v>354.0</v>
      </c>
      <c r="E355" s="95" t="str">
        <f t="shared" si="1"/>
        <v>trecientoscincuentaycuatro</v>
      </c>
    </row>
    <row r="356" ht="15.75" customHeight="1">
      <c r="B356" s="95" t="s">
        <v>1954</v>
      </c>
      <c r="C356" s="95" t="s">
        <v>1955</v>
      </c>
      <c r="D356" s="95">
        <v>355.0</v>
      </c>
      <c r="E356" s="95" t="str">
        <f t="shared" si="1"/>
        <v>trecientoscincuentaycinco</v>
      </c>
    </row>
    <row r="357" ht="15.75" customHeight="1">
      <c r="B357" s="95" t="s">
        <v>1956</v>
      </c>
      <c r="C357" s="95" t="s">
        <v>1957</v>
      </c>
      <c r="D357" s="95">
        <v>356.0</v>
      </c>
      <c r="E357" s="95" t="str">
        <f t="shared" si="1"/>
        <v>trecientoscincuentayseis</v>
      </c>
    </row>
    <row r="358" ht="15.75" customHeight="1">
      <c r="B358" s="95" t="s">
        <v>1958</v>
      </c>
      <c r="C358" s="95" t="s">
        <v>1959</v>
      </c>
      <c r="D358" s="95">
        <v>357.0</v>
      </c>
      <c r="E358" s="95" t="str">
        <f t="shared" si="1"/>
        <v>trecientoscincuentaysiete</v>
      </c>
    </row>
    <row r="359" ht="15.75" customHeight="1">
      <c r="B359" s="95" t="s">
        <v>1960</v>
      </c>
      <c r="C359" s="95" t="s">
        <v>1961</v>
      </c>
      <c r="D359" s="95">
        <v>358.0</v>
      </c>
      <c r="E359" s="95" t="str">
        <f t="shared" si="1"/>
        <v>trecientoscincuentayocho</v>
      </c>
    </row>
    <row r="360" ht="15.75" customHeight="1">
      <c r="B360" s="95" t="s">
        <v>1962</v>
      </c>
      <c r="C360" s="95" t="s">
        <v>1963</v>
      </c>
      <c r="D360" s="95">
        <v>359.0</v>
      </c>
      <c r="E360" s="95" t="str">
        <f t="shared" si="1"/>
        <v>trecientoscincuentaynueve</v>
      </c>
    </row>
    <row r="361" ht="15.75" customHeight="1">
      <c r="B361" s="95" t="s">
        <v>1964</v>
      </c>
      <c r="C361" s="95" t="s">
        <v>1965</v>
      </c>
      <c r="D361" s="95">
        <v>360.0</v>
      </c>
      <c r="E361" s="95" t="str">
        <f t="shared" si="1"/>
        <v>trecientossesenta</v>
      </c>
    </row>
    <row r="362" ht="15.75" customHeight="1">
      <c r="B362" s="95" t="s">
        <v>1966</v>
      </c>
      <c r="C362" s="95" t="s">
        <v>1967</v>
      </c>
      <c r="D362" s="95">
        <v>361.0</v>
      </c>
      <c r="E362" s="95" t="str">
        <f t="shared" si="1"/>
        <v>trecientossesentayuno</v>
      </c>
    </row>
    <row r="363" ht="15.75" customHeight="1">
      <c r="B363" s="95" t="s">
        <v>1968</v>
      </c>
      <c r="C363" s="95" t="s">
        <v>1969</v>
      </c>
      <c r="D363" s="95">
        <v>362.0</v>
      </c>
      <c r="E363" s="95" t="str">
        <f t="shared" si="1"/>
        <v>trecientossesentaydos</v>
      </c>
    </row>
    <row r="364" ht="15.75" customHeight="1">
      <c r="B364" s="95" t="s">
        <v>1970</v>
      </c>
      <c r="C364" s="95" t="s">
        <v>1971</v>
      </c>
      <c r="D364" s="95">
        <v>363.0</v>
      </c>
      <c r="E364" s="95" t="str">
        <f t="shared" si="1"/>
        <v>trecientossesentaytres</v>
      </c>
    </row>
    <row r="365" ht="15.75" customHeight="1">
      <c r="B365" s="95" t="s">
        <v>1972</v>
      </c>
      <c r="C365" s="95" t="s">
        <v>1973</v>
      </c>
      <c r="D365" s="95">
        <v>364.0</v>
      </c>
      <c r="E365" s="95" t="str">
        <f t="shared" si="1"/>
        <v>trecientossesentaycuatro</v>
      </c>
    </row>
    <row r="366" ht="15.75" customHeight="1">
      <c r="B366" s="95" t="s">
        <v>1974</v>
      </c>
      <c r="C366" s="95" t="s">
        <v>1975</v>
      </c>
      <c r="D366" s="95">
        <v>365.0</v>
      </c>
      <c r="E366" s="95" t="str">
        <f t="shared" si="1"/>
        <v>trecientossesentaycinco</v>
      </c>
    </row>
    <row r="367" ht="15.75" customHeight="1">
      <c r="B367" s="95" t="s">
        <v>1976</v>
      </c>
      <c r="C367" s="95" t="s">
        <v>1977</v>
      </c>
      <c r="D367" s="95">
        <v>366.0</v>
      </c>
      <c r="E367" s="95" t="str">
        <f t="shared" si="1"/>
        <v>trecientossesentayseis</v>
      </c>
    </row>
    <row r="368" ht="15.75" customHeight="1">
      <c r="B368" s="95" t="s">
        <v>1978</v>
      </c>
      <c r="C368" s="95" t="s">
        <v>1979</v>
      </c>
      <c r="D368" s="95">
        <v>367.0</v>
      </c>
      <c r="E368" s="95" t="str">
        <f t="shared" si="1"/>
        <v>trecientossesentaysiete</v>
      </c>
    </row>
    <row r="369" ht="15.75" customHeight="1">
      <c r="B369" s="95" t="s">
        <v>1980</v>
      </c>
      <c r="C369" s="95" t="s">
        <v>1981</v>
      </c>
      <c r="D369" s="95">
        <v>368.0</v>
      </c>
      <c r="E369" s="95" t="str">
        <f t="shared" si="1"/>
        <v>trecientossesentayocho</v>
      </c>
    </row>
    <row r="370" ht="15.75" customHeight="1">
      <c r="B370" s="95" t="s">
        <v>1982</v>
      </c>
      <c r="C370" s="95" t="s">
        <v>1983</v>
      </c>
      <c r="D370" s="95">
        <v>369.0</v>
      </c>
      <c r="E370" s="95" t="str">
        <f t="shared" si="1"/>
        <v>trecientossesentaynueve</v>
      </c>
    </row>
    <row r="371" ht="15.75" customHeight="1">
      <c r="B371" s="95" t="s">
        <v>1984</v>
      </c>
      <c r="C371" s="95" t="s">
        <v>1985</v>
      </c>
      <c r="D371" s="95">
        <v>370.0</v>
      </c>
      <c r="E371" s="95" t="str">
        <f t="shared" si="1"/>
        <v>trecientossetenta</v>
      </c>
    </row>
    <row r="372" ht="15.75" customHeight="1">
      <c r="B372" s="95" t="s">
        <v>1986</v>
      </c>
      <c r="C372" s="95" t="s">
        <v>1987</v>
      </c>
      <c r="D372" s="95">
        <v>371.0</v>
      </c>
      <c r="E372" s="95" t="str">
        <f t="shared" si="1"/>
        <v>trecientossetentayuno</v>
      </c>
    </row>
    <row r="373" ht="15.75" customHeight="1">
      <c r="B373" s="95" t="s">
        <v>1988</v>
      </c>
      <c r="C373" s="95" t="s">
        <v>1989</v>
      </c>
      <c r="D373" s="95">
        <v>372.0</v>
      </c>
      <c r="E373" s="95" t="str">
        <f t="shared" si="1"/>
        <v>trecientossetentaydos</v>
      </c>
    </row>
    <row r="374" ht="15.75" customHeight="1">
      <c r="B374" s="95" t="s">
        <v>1990</v>
      </c>
      <c r="C374" s="95" t="s">
        <v>1991</v>
      </c>
      <c r="D374" s="95">
        <v>373.0</v>
      </c>
      <c r="E374" s="95" t="str">
        <f t="shared" si="1"/>
        <v>trecientossetentaytres</v>
      </c>
    </row>
    <row r="375" ht="15.75" customHeight="1">
      <c r="B375" s="95" t="s">
        <v>1992</v>
      </c>
      <c r="C375" s="95" t="s">
        <v>1993</v>
      </c>
      <c r="D375" s="95">
        <v>374.0</v>
      </c>
      <c r="E375" s="95" t="str">
        <f t="shared" si="1"/>
        <v>trecientossetentaycuatro</v>
      </c>
    </row>
    <row r="376" ht="15.75" customHeight="1">
      <c r="B376" s="95" t="s">
        <v>1994</v>
      </c>
      <c r="C376" s="95" t="s">
        <v>1995</v>
      </c>
      <c r="D376" s="95">
        <v>375.0</v>
      </c>
      <c r="E376" s="95" t="str">
        <f t="shared" si="1"/>
        <v>trecientossetentaycinco</v>
      </c>
    </row>
    <row r="377" ht="15.75" customHeight="1">
      <c r="B377" s="95" t="s">
        <v>1996</v>
      </c>
      <c r="C377" s="95" t="s">
        <v>1997</v>
      </c>
      <c r="D377" s="95">
        <v>376.0</v>
      </c>
      <c r="E377" s="95" t="str">
        <f t="shared" si="1"/>
        <v>trecientossetentayseis</v>
      </c>
    </row>
    <row r="378" ht="15.75" customHeight="1">
      <c r="B378" s="95" t="s">
        <v>1998</v>
      </c>
      <c r="C378" s="95" t="s">
        <v>1999</v>
      </c>
      <c r="D378" s="95">
        <v>377.0</v>
      </c>
      <c r="E378" s="95" t="str">
        <f t="shared" si="1"/>
        <v>trecientossetentaysiete</v>
      </c>
    </row>
    <row r="379" ht="15.75" customHeight="1">
      <c r="B379" s="95" t="s">
        <v>2000</v>
      </c>
      <c r="C379" s="95" t="s">
        <v>2001</v>
      </c>
      <c r="D379" s="95">
        <v>378.0</v>
      </c>
      <c r="E379" s="95" t="str">
        <f t="shared" si="1"/>
        <v>trecientossetentayocho</v>
      </c>
    </row>
    <row r="380" ht="15.75" customHeight="1">
      <c r="B380" s="95" t="s">
        <v>2002</v>
      </c>
      <c r="C380" s="95" t="s">
        <v>2003</v>
      </c>
      <c r="D380" s="95">
        <v>379.0</v>
      </c>
      <c r="E380" s="95" t="str">
        <f t="shared" si="1"/>
        <v>trecientossetentaynueve</v>
      </c>
    </row>
    <row r="381" ht="15.75" customHeight="1">
      <c r="B381" s="95" t="s">
        <v>2004</v>
      </c>
      <c r="C381" s="95" t="s">
        <v>2005</v>
      </c>
      <c r="D381" s="95">
        <v>380.0</v>
      </c>
      <c r="E381" s="95" t="str">
        <f t="shared" si="1"/>
        <v>trecientosochenta</v>
      </c>
    </row>
    <row r="382" ht="15.75" customHeight="1">
      <c r="B382" s="95" t="s">
        <v>2006</v>
      </c>
      <c r="C382" s="95" t="s">
        <v>2007</v>
      </c>
      <c r="D382" s="95">
        <v>381.0</v>
      </c>
      <c r="E382" s="95" t="str">
        <f t="shared" si="1"/>
        <v>trecientosochentayuno</v>
      </c>
    </row>
    <row r="383" ht="15.75" customHeight="1">
      <c r="B383" s="95" t="s">
        <v>2008</v>
      </c>
      <c r="C383" s="95" t="s">
        <v>2009</v>
      </c>
      <c r="D383" s="95">
        <v>382.0</v>
      </c>
      <c r="E383" s="95" t="str">
        <f t="shared" si="1"/>
        <v>trecientosochentaydos</v>
      </c>
    </row>
    <row r="384" ht="15.75" customHeight="1">
      <c r="B384" s="95" t="s">
        <v>2010</v>
      </c>
      <c r="C384" s="95" t="s">
        <v>2011</v>
      </c>
      <c r="D384" s="95">
        <v>383.0</v>
      </c>
      <c r="E384" s="95" t="str">
        <f t="shared" si="1"/>
        <v>trecientosochentaytres</v>
      </c>
    </row>
    <row r="385" ht="15.75" customHeight="1">
      <c r="B385" s="95" t="s">
        <v>2012</v>
      </c>
      <c r="C385" s="95" t="s">
        <v>2013</v>
      </c>
      <c r="D385" s="95">
        <v>384.0</v>
      </c>
      <c r="E385" s="95" t="str">
        <f t="shared" si="1"/>
        <v>trecientosochentaycuatro</v>
      </c>
    </row>
    <row r="386" ht="15.75" customHeight="1">
      <c r="B386" s="95" t="s">
        <v>2014</v>
      </c>
      <c r="C386" s="95" t="s">
        <v>2015</v>
      </c>
      <c r="D386" s="95">
        <v>385.0</v>
      </c>
      <c r="E386" s="95" t="str">
        <f t="shared" si="1"/>
        <v>trecientosochentaycinco</v>
      </c>
    </row>
    <row r="387" ht="15.75" customHeight="1">
      <c r="B387" s="95" t="s">
        <v>2016</v>
      </c>
      <c r="C387" s="95" t="s">
        <v>2017</v>
      </c>
      <c r="D387" s="95">
        <v>386.0</v>
      </c>
      <c r="E387" s="95" t="str">
        <f t="shared" si="1"/>
        <v>trecientosochentayseis</v>
      </c>
    </row>
    <row r="388" ht="15.75" customHeight="1">
      <c r="B388" s="95" t="s">
        <v>2018</v>
      </c>
      <c r="C388" s="95" t="s">
        <v>2019</v>
      </c>
      <c r="D388" s="95">
        <v>387.0</v>
      </c>
      <c r="E388" s="95" t="str">
        <f t="shared" si="1"/>
        <v>trecientosochentaysiete</v>
      </c>
    </row>
    <row r="389" ht="15.75" customHeight="1">
      <c r="B389" s="95" t="s">
        <v>2020</v>
      </c>
      <c r="C389" s="95" t="s">
        <v>2021</v>
      </c>
      <c r="D389" s="95">
        <v>388.0</v>
      </c>
      <c r="E389" s="95" t="str">
        <f t="shared" si="1"/>
        <v>trecientosochentayocho</v>
      </c>
    </row>
    <row r="390" ht="15.75" customHeight="1">
      <c r="B390" s="95" t="s">
        <v>2022</v>
      </c>
      <c r="C390" s="95" t="s">
        <v>2023</v>
      </c>
      <c r="D390" s="95">
        <v>389.0</v>
      </c>
      <c r="E390" s="95" t="str">
        <f t="shared" si="1"/>
        <v>trecientosochentaynueve</v>
      </c>
    </row>
    <row r="391" ht="15.75" customHeight="1">
      <c r="B391" s="95" t="s">
        <v>2024</v>
      </c>
      <c r="C391" s="95" t="s">
        <v>2025</v>
      </c>
      <c r="D391" s="95">
        <v>390.0</v>
      </c>
      <c r="E391" s="95" t="str">
        <f t="shared" si="1"/>
        <v>trecientosnoventa</v>
      </c>
    </row>
    <row r="392" ht="15.75" customHeight="1">
      <c r="B392" s="95" t="s">
        <v>2026</v>
      </c>
      <c r="C392" s="95" t="s">
        <v>2027</v>
      </c>
      <c r="D392" s="95">
        <v>391.0</v>
      </c>
      <c r="E392" s="95" t="str">
        <f t="shared" si="1"/>
        <v>trecientosnoventayuno</v>
      </c>
    </row>
    <row r="393" ht="15.75" customHeight="1">
      <c r="B393" s="95" t="s">
        <v>2028</v>
      </c>
      <c r="C393" s="95" t="s">
        <v>2029</v>
      </c>
      <c r="D393" s="95">
        <v>392.0</v>
      </c>
      <c r="E393" s="95" t="str">
        <f t="shared" si="1"/>
        <v>trecientosnoventaydos</v>
      </c>
    </row>
    <row r="394" ht="15.75" customHeight="1">
      <c r="B394" s="95" t="s">
        <v>2030</v>
      </c>
      <c r="C394" s="95" t="s">
        <v>2031</v>
      </c>
      <c r="D394" s="95">
        <v>393.0</v>
      </c>
      <c r="E394" s="95" t="str">
        <f t="shared" si="1"/>
        <v>trecientosnoventaytres</v>
      </c>
    </row>
    <row r="395" ht="15.75" customHeight="1">
      <c r="B395" s="95" t="s">
        <v>2032</v>
      </c>
      <c r="C395" s="95" t="s">
        <v>2033</v>
      </c>
      <c r="D395" s="95">
        <v>394.0</v>
      </c>
      <c r="E395" s="95" t="str">
        <f t="shared" si="1"/>
        <v>trecientosnoventaycuatro</v>
      </c>
    </row>
    <row r="396" ht="15.75" customHeight="1">
      <c r="B396" s="95" t="s">
        <v>2034</v>
      </c>
      <c r="C396" s="95" t="s">
        <v>2035</v>
      </c>
      <c r="D396" s="95">
        <v>395.0</v>
      </c>
      <c r="E396" s="95" t="str">
        <f t="shared" si="1"/>
        <v>trecientosnoventaycinco</v>
      </c>
    </row>
    <row r="397" ht="15.75" customHeight="1">
      <c r="B397" s="95" t="s">
        <v>2036</v>
      </c>
      <c r="C397" s="95" t="s">
        <v>2037</v>
      </c>
      <c r="D397" s="95">
        <v>396.0</v>
      </c>
      <c r="E397" s="95" t="str">
        <f t="shared" si="1"/>
        <v>trecientosnoventayseis</v>
      </c>
    </row>
    <row r="398" ht="15.75" customHeight="1">
      <c r="B398" s="95" t="s">
        <v>2038</v>
      </c>
      <c r="C398" s="95" t="s">
        <v>2039</v>
      </c>
      <c r="D398" s="95">
        <v>397.0</v>
      </c>
      <c r="E398" s="95" t="str">
        <f t="shared" si="1"/>
        <v>trecientosnoventaysiete</v>
      </c>
    </row>
    <row r="399" ht="15.75" customHeight="1">
      <c r="B399" s="95" t="s">
        <v>2040</v>
      </c>
      <c r="C399" s="95" t="s">
        <v>2041</v>
      </c>
      <c r="D399" s="95">
        <v>398.0</v>
      </c>
      <c r="E399" s="95" t="str">
        <f t="shared" si="1"/>
        <v>trecientosnoventayocho</v>
      </c>
    </row>
    <row r="400" ht="15.75" customHeight="1">
      <c r="B400" s="95" t="s">
        <v>2042</v>
      </c>
      <c r="C400" s="95" t="s">
        <v>2043</v>
      </c>
      <c r="D400" s="95">
        <v>399.0</v>
      </c>
      <c r="E400" s="95" t="str">
        <f t="shared" si="1"/>
        <v>trecientosnoventaynueve</v>
      </c>
    </row>
    <row r="401" ht="15.75" customHeight="1">
      <c r="B401" s="95" t="s">
        <v>2044</v>
      </c>
      <c r="C401" s="95" t="s">
        <v>2045</v>
      </c>
      <c r="D401" s="95">
        <v>400.0</v>
      </c>
      <c r="E401" s="95" t="str">
        <f t="shared" si="1"/>
        <v>cuatrocientos</v>
      </c>
    </row>
    <row r="402" ht="15.75" customHeight="1">
      <c r="B402" s="95" t="s">
        <v>2046</v>
      </c>
      <c r="C402" s="95" t="s">
        <v>2047</v>
      </c>
      <c r="D402" s="95">
        <v>401.0</v>
      </c>
      <c r="E402" s="95" t="str">
        <f t="shared" si="1"/>
        <v>cuatrocientosuno</v>
      </c>
    </row>
    <row r="403" ht="15.75" customHeight="1">
      <c r="B403" s="95" t="s">
        <v>2048</v>
      </c>
      <c r="C403" s="95" t="s">
        <v>2049</v>
      </c>
      <c r="D403" s="95">
        <v>402.0</v>
      </c>
      <c r="E403" s="95" t="str">
        <f t="shared" si="1"/>
        <v>cuatrocientosdos</v>
      </c>
    </row>
    <row r="404" ht="15.75" customHeight="1">
      <c r="B404" s="95" t="s">
        <v>2050</v>
      </c>
      <c r="C404" s="95" t="s">
        <v>2051</v>
      </c>
      <c r="D404" s="95">
        <v>403.0</v>
      </c>
      <c r="E404" s="95" t="str">
        <f t="shared" si="1"/>
        <v>cuatrocientostres</v>
      </c>
    </row>
    <row r="405" ht="15.75" customHeight="1">
      <c r="B405" s="95" t="s">
        <v>2052</v>
      </c>
      <c r="C405" s="95" t="s">
        <v>2053</v>
      </c>
      <c r="D405" s="95">
        <v>404.0</v>
      </c>
      <c r="E405" s="95" t="str">
        <f t="shared" si="1"/>
        <v>cuatrocientoscuatro</v>
      </c>
    </row>
    <row r="406" ht="15.75" customHeight="1">
      <c r="B406" s="95" t="s">
        <v>2054</v>
      </c>
      <c r="C406" s="95" t="s">
        <v>2055</v>
      </c>
      <c r="D406" s="95">
        <v>405.0</v>
      </c>
      <c r="E406" s="95" t="str">
        <f t="shared" si="1"/>
        <v>cuatrocientoscinco</v>
      </c>
    </row>
    <row r="407" ht="15.75" customHeight="1">
      <c r="B407" s="95" t="s">
        <v>2056</v>
      </c>
      <c r="C407" s="95" t="s">
        <v>2057</v>
      </c>
      <c r="D407" s="95">
        <v>406.0</v>
      </c>
      <c r="E407" s="95" t="str">
        <f t="shared" si="1"/>
        <v>cuatrocientosseis</v>
      </c>
    </row>
    <row r="408" ht="15.75" customHeight="1">
      <c r="B408" s="95" t="s">
        <v>2058</v>
      </c>
      <c r="C408" s="95" t="s">
        <v>2059</v>
      </c>
      <c r="D408" s="95">
        <v>407.0</v>
      </c>
      <c r="E408" s="95" t="str">
        <f t="shared" si="1"/>
        <v>cuatrocientossiete</v>
      </c>
    </row>
    <row r="409" ht="15.75" customHeight="1">
      <c r="B409" s="95" t="s">
        <v>2060</v>
      </c>
      <c r="C409" s="95" t="s">
        <v>2061</v>
      </c>
      <c r="D409" s="95">
        <v>408.0</v>
      </c>
      <c r="E409" s="95" t="str">
        <f t="shared" si="1"/>
        <v>cuatrocientosocho</v>
      </c>
    </row>
    <row r="410" ht="15.75" customHeight="1">
      <c r="B410" s="95" t="s">
        <v>2062</v>
      </c>
      <c r="C410" s="95" t="s">
        <v>2063</v>
      </c>
      <c r="D410" s="95">
        <v>409.0</v>
      </c>
      <c r="E410" s="95" t="str">
        <f t="shared" si="1"/>
        <v>cuatrocientosnueve</v>
      </c>
    </row>
    <row r="411" ht="15.75" customHeight="1">
      <c r="B411" s="95" t="s">
        <v>2064</v>
      </c>
      <c r="C411" s="95" t="s">
        <v>2065</v>
      </c>
      <c r="D411" s="95">
        <v>410.0</v>
      </c>
      <c r="E411" s="95" t="str">
        <f t="shared" si="1"/>
        <v>cuatrocientosdiez</v>
      </c>
    </row>
    <row r="412" ht="15.75" customHeight="1">
      <c r="B412" s="95" t="s">
        <v>2066</v>
      </c>
      <c r="C412" s="95" t="s">
        <v>2067</v>
      </c>
      <c r="D412" s="95">
        <v>411.0</v>
      </c>
      <c r="E412" s="95" t="str">
        <f t="shared" si="1"/>
        <v>cuatrocientosonce</v>
      </c>
    </row>
    <row r="413" ht="15.75" customHeight="1">
      <c r="B413" s="95" t="s">
        <v>2068</v>
      </c>
      <c r="C413" s="95" t="s">
        <v>2069</v>
      </c>
      <c r="D413" s="95">
        <v>412.0</v>
      </c>
      <c r="E413" s="95" t="str">
        <f t="shared" si="1"/>
        <v>cuatrocientosdoce</v>
      </c>
    </row>
    <row r="414" ht="15.75" customHeight="1">
      <c r="B414" s="95" t="s">
        <v>2070</v>
      </c>
      <c r="C414" s="95" t="s">
        <v>2071</v>
      </c>
      <c r="D414" s="95">
        <v>413.0</v>
      </c>
      <c r="E414" s="95" t="str">
        <f t="shared" si="1"/>
        <v>cuatrocientostrece</v>
      </c>
    </row>
    <row r="415" ht="15.75" customHeight="1">
      <c r="B415" s="95" t="s">
        <v>2072</v>
      </c>
      <c r="C415" s="95" t="s">
        <v>2073</v>
      </c>
      <c r="D415" s="95">
        <v>414.0</v>
      </c>
      <c r="E415" s="95" t="str">
        <f t="shared" si="1"/>
        <v>cuatrocientoscatorce</v>
      </c>
    </row>
    <row r="416" ht="15.75" customHeight="1">
      <c r="B416" s="95" t="s">
        <v>2074</v>
      </c>
      <c r="C416" s="95" t="s">
        <v>2075</v>
      </c>
      <c r="D416" s="95">
        <v>415.0</v>
      </c>
      <c r="E416" s="95" t="str">
        <f t="shared" si="1"/>
        <v>cuatrocientosquince</v>
      </c>
    </row>
    <row r="417" ht="15.75" customHeight="1">
      <c r="B417" s="95" t="s">
        <v>2076</v>
      </c>
      <c r="C417" s="95" t="s">
        <v>2077</v>
      </c>
      <c r="D417" s="95">
        <v>416.0</v>
      </c>
      <c r="E417" s="95" t="str">
        <f t="shared" si="1"/>
        <v>cuatrocientosdiecieis</v>
      </c>
    </row>
    <row r="418" ht="15.75" customHeight="1">
      <c r="B418" s="95" t="s">
        <v>2078</v>
      </c>
      <c r="C418" s="95" t="s">
        <v>2079</v>
      </c>
      <c r="D418" s="95">
        <v>417.0</v>
      </c>
      <c r="E418" s="95" t="str">
        <f t="shared" si="1"/>
        <v>cuatrocientosdiecisiete</v>
      </c>
    </row>
    <row r="419" ht="15.75" customHeight="1">
      <c r="B419" s="95" t="s">
        <v>2080</v>
      </c>
      <c r="C419" s="95" t="s">
        <v>2081</v>
      </c>
      <c r="D419" s="95">
        <v>418.0</v>
      </c>
      <c r="E419" s="95" t="str">
        <f t="shared" si="1"/>
        <v>cuatrocientosdieciocho</v>
      </c>
    </row>
    <row r="420" ht="15.75" customHeight="1">
      <c r="B420" s="95" t="s">
        <v>2082</v>
      </c>
      <c r="C420" s="95" t="s">
        <v>2083</v>
      </c>
      <c r="D420" s="95">
        <v>419.0</v>
      </c>
      <c r="E420" s="95" t="str">
        <f t="shared" si="1"/>
        <v>cuatrocientosdiecinueve</v>
      </c>
    </row>
    <row r="421" ht="15.75" customHeight="1">
      <c r="B421" s="95" t="s">
        <v>2084</v>
      </c>
      <c r="C421" s="95" t="s">
        <v>2085</v>
      </c>
      <c r="D421" s="95">
        <v>420.0</v>
      </c>
      <c r="E421" s="95" t="str">
        <f t="shared" si="1"/>
        <v>cuatrocientosveinte</v>
      </c>
    </row>
    <row r="422" ht="15.75" customHeight="1">
      <c r="B422" s="95" t="s">
        <v>2086</v>
      </c>
      <c r="C422" s="95" t="s">
        <v>2087</v>
      </c>
      <c r="D422" s="95">
        <v>421.0</v>
      </c>
      <c r="E422" s="95" t="str">
        <f t="shared" si="1"/>
        <v>cuatrocientosveintiuno</v>
      </c>
    </row>
    <row r="423" ht="15.75" customHeight="1">
      <c r="B423" s="95" t="s">
        <v>2088</v>
      </c>
      <c r="C423" s="95" t="s">
        <v>2089</v>
      </c>
      <c r="D423" s="95">
        <v>422.0</v>
      </c>
      <c r="E423" s="95" t="str">
        <f t="shared" si="1"/>
        <v>cuatrocientosveintidos</v>
      </c>
    </row>
    <row r="424" ht="15.75" customHeight="1">
      <c r="B424" s="95" t="s">
        <v>2090</v>
      </c>
      <c r="C424" s="95" t="s">
        <v>2091</v>
      </c>
      <c r="D424" s="95">
        <v>423.0</v>
      </c>
      <c r="E424" s="95" t="str">
        <f t="shared" si="1"/>
        <v>cuatrocientosveintitres</v>
      </c>
    </row>
    <row r="425" ht="15.75" customHeight="1">
      <c r="B425" s="95" t="s">
        <v>2092</v>
      </c>
      <c r="C425" s="95" t="s">
        <v>2093</v>
      </c>
      <c r="D425" s="95">
        <v>424.0</v>
      </c>
      <c r="E425" s="95" t="str">
        <f t="shared" si="1"/>
        <v>cuatrocientosveinticuatro</v>
      </c>
    </row>
    <row r="426" ht="15.75" customHeight="1">
      <c r="B426" s="95" t="s">
        <v>2094</v>
      </c>
      <c r="C426" s="95" t="s">
        <v>2095</v>
      </c>
      <c r="D426" s="95">
        <v>425.0</v>
      </c>
      <c r="E426" s="95" t="str">
        <f t="shared" si="1"/>
        <v>cuatrocientosveinticinco</v>
      </c>
    </row>
    <row r="427" ht="15.75" customHeight="1">
      <c r="B427" s="95" t="s">
        <v>2096</v>
      </c>
      <c r="C427" s="95" t="s">
        <v>2097</v>
      </c>
      <c r="D427" s="95">
        <v>426.0</v>
      </c>
      <c r="E427" s="95" t="str">
        <f t="shared" si="1"/>
        <v>cuatrocientosveintiseis</v>
      </c>
    </row>
    <row r="428" ht="15.75" customHeight="1">
      <c r="B428" s="95" t="s">
        <v>2098</v>
      </c>
      <c r="C428" s="95" t="s">
        <v>2099</v>
      </c>
      <c r="D428" s="95">
        <v>427.0</v>
      </c>
      <c r="E428" s="95" t="str">
        <f t="shared" si="1"/>
        <v>cuatrocientosveintisiete</v>
      </c>
    </row>
    <row r="429" ht="15.75" customHeight="1">
      <c r="B429" s="95" t="s">
        <v>2100</v>
      </c>
      <c r="C429" s="95" t="s">
        <v>2101</v>
      </c>
      <c r="D429" s="95">
        <v>428.0</v>
      </c>
      <c r="E429" s="95" t="str">
        <f t="shared" si="1"/>
        <v>cuatrocientosveintiocho</v>
      </c>
    </row>
    <row r="430" ht="15.75" customHeight="1">
      <c r="B430" s="95" t="s">
        <v>2102</v>
      </c>
      <c r="C430" s="95" t="s">
        <v>2103</v>
      </c>
      <c r="D430" s="95">
        <v>429.0</v>
      </c>
      <c r="E430" s="95" t="str">
        <f t="shared" si="1"/>
        <v>cuatrocientosveintinueve</v>
      </c>
    </row>
    <row r="431" ht="15.75" customHeight="1">
      <c r="B431" s="95" t="s">
        <v>2104</v>
      </c>
      <c r="C431" s="95" t="s">
        <v>2105</v>
      </c>
      <c r="D431" s="95">
        <v>430.0</v>
      </c>
      <c r="E431" s="95" t="str">
        <f t="shared" si="1"/>
        <v>cuatrocientostreinta</v>
      </c>
    </row>
    <row r="432" ht="15.75" customHeight="1">
      <c r="B432" s="95" t="s">
        <v>2106</v>
      </c>
      <c r="C432" s="95" t="s">
        <v>2107</v>
      </c>
      <c r="D432" s="95">
        <v>431.0</v>
      </c>
      <c r="E432" s="95" t="str">
        <f t="shared" si="1"/>
        <v>cuatrocientostreintayuno</v>
      </c>
    </row>
    <row r="433" ht="15.75" customHeight="1">
      <c r="B433" s="95" t="s">
        <v>2108</v>
      </c>
      <c r="C433" s="95" t="s">
        <v>2109</v>
      </c>
      <c r="D433" s="95">
        <v>432.0</v>
      </c>
      <c r="E433" s="95" t="str">
        <f t="shared" si="1"/>
        <v>cuatrocientostreintaydos</v>
      </c>
    </row>
    <row r="434" ht="15.75" customHeight="1">
      <c r="B434" s="95" t="s">
        <v>2110</v>
      </c>
      <c r="C434" s="95" t="s">
        <v>2111</v>
      </c>
      <c r="D434" s="95">
        <v>433.0</v>
      </c>
      <c r="E434" s="95" t="str">
        <f t="shared" si="1"/>
        <v>cuatrocientostreintaytres</v>
      </c>
    </row>
    <row r="435" ht="15.75" customHeight="1">
      <c r="B435" s="95" t="s">
        <v>2112</v>
      </c>
      <c r="C435" s="95" t="s">
        <v>2113</v>
      </c>
      <c r="D435" s="95">
        <v>434.0</v>
      </c>
      <c r="E435" s="95" t="str">
        <f t="shared" si="1"/>
        <v>cuatrocientostreintaycuatro</v>
      </c>
    </row>
    <row r="436" ht="15.75" customHeight="1">
      <c r="B436" s="95" t="s">
        <v>2114</v>
      </c>
      <c r="C436" s="95" t="s">
        <v>2115</v>
      </c>
      <c r="D436" s="95">
        <v>435.0</v>
      </c>
      <c r="E436" s="95" t="str">
        <f t="shared" si="1"/>
        <v>cuatrocientostreintaycinco</v>
      </c>
    </row>
    <row r="437" ht="15.75" customHeight="1">
      <c r="B437" s="95" t="s">
        <v>2116</v>
      </c>
      <c r="C437" s="95" t="s">
        <v>2117</v>
      </c>
      <c r="D437" s="95">
        <v>436.0</v>
      </c>
      <c r="E437" s="95" t="str">
        <f t="shared" si="1"/>
        <v>cuatrocientostreintayseis</v>
      </c>
    </row>
    <row r="438" ht="15.75" customHeight="1">
      <c r="B438" s="95" t="s">
        <v>2118</v>
      </c>
      <c r="C438" s="95" t="s">
        <v>2119</v>
      </c>
      <c r="D438" s="95">
        <v>437.0</v>
      </c>
      <c r="E438" s="95" t="str">
        <f t="shared" si="1"/>
        <v>cuatrocientostreintaysiete</v>
      </c>
    </row>
    <row r="439" ht="15.75" customHeight="1">
      <c r="B439" s="95" t="s">
        <v>2120</v>
      </c>
      <c r="C439" s="95" t="s">
        <v>2121</v>
      </c>
      <c r="D439" s="95">
        <v>438.0</v>
      </c>
      <c r="E439" s="95" t="str">
        <f t="shared" si="1"/>
        <v>cuatrocientostreintayocho</v>
      </c>
    </row>
    <row r="440" ht="15.75" customHeight="1">
      <c r="B440" s="95" t="s">
        <v>2122</v>
      </c>
      <c r="C440" s="95" t="s">
        <v>2123</v>
      </c>
      <c r="D440" s="95">
        <v>439.0</v>
      </c>
      <c r="E440" s="95" t="str">
        <f t="shared" si="1"/>
        <v>cuatrocientostreintaynueve</v>
      </c>
    </row>
    <row r="441" ht="15.75" customHeight="1">
      <c r="B441" s="95" t="s">
        <v>2124</v>
      </c>
      <c r="C441" s="95" t="s">
        <v>2125</v>
      </c>
      <c r="D441" s="95">
        <v>440.0</v>
      </c>
      <c r="E441" s="95" t="str">
        <f t="shared" si="1"/>
        <v>cuatrocientoscuarenta</v>
      </c>
    </row>
    <row r="442" ht="15.75" customHeight="1">
      <c r="B442" s="95" t="s">
        <v>2126</v>
      </c>
      <c r="C442" s="95" t="s">
        <v>2127</v>
      </c>
      <c r="D442" s="95">
        <v>441.0</v>
      </c>
      <c r="E442" s="95" t="str">
        <f t="shared" si="1"/>
        <v>cuatrocientoscuarentayuno</v>
      </c>
    </row>
    <row r="443" ht="15.75" customHeight="1">
      <c r="B443" s="95" t="s">
        <v>2128</v>
      </c>
      <c r="C443" s="95" t="s">
        <v>2129</v>
      </c>
      <c r="D443" s="95">
        <v>442.0</v>
      </c>
      <c r="E443" s="95" t="str">
        <f t="shared" si="1"/>
        <v>cuatrocientoscuarentaydos</v>
      </c>
    </row>
    <row r="444" ht="15.75" customHeight="1">
      <c r="B444" s="95" t="s">
        <v>2130</v>
      </c>
      <c r="C444" s="95" t="s">
        <v>2131</v>
      </c>
      <c r="D444" s="95">
        <v>443.0</v>
      </c>
      <c r="E444" s="95" t="str">
        <f t="shared" si="1"/>
        <v>cuatrocientoscuarentaytres</v>
      </c>
    </row>
    <row r="445" ht="15.75" customHeight="1">
      <c r="B445" s="95" t="s">
        <v>2132</v>
      </c>
      <c r="C445" s="95" t="s">
        <v>2133</v>
      </c>
      <c r="D445" s="95">
        <v>444.0</v>
      </c>
      <c r="E445" s="95" t="str">
        <f t="shared" si="1"/>
        <v>cuatrocientoscuarentaycuatro</v>
      </c>
    </row>
    <row r="446" ht="15.75" customHeight="1">
      <c r="B446" s="95" t="s">
        <v>2134</v>
      </c>
      <c r="C446" s="95" t="s">
        <v>2135</v>
      </c>
      <c r="D446" s="95">
        <v>445.0</v>
      </c>
      <c r="E446" s="95" t="str">
        <f t="shared" si="1"/>
        <v>cuatrocientoscuarentaycinco</v>
      </c>
    </row>
    <row r="447" ht="15.75" customHeight="1">
      <c r="B447" s="95" t="s">
        <v>2136</v>
      </c>
      <c r="C447" s="95" t="s">
        <v>2137</v>
      </c>
      <c r="D447" s="95">
        <v>446.0</v>
      </c>
      <c r="E447" s="95" t="str">
        <f t="shared" si="1"/>
        <v>cuatrocientoscuarentayseis</v>
      </c>
    </row>
    <row r="448" ht="15.75" customHeight="1">
      <c r="B448" s="95" t="s">
        <v>2138</v>
      </c>
      <c r="C448" s="95" t="s">
        <v>2139</v>
      </c>
      <c r="D448" s="95">
        <v>447.0</v>
      </c>
      <c r="E448" s="95" t="str">
        <f t="shared" si="1"/>
        <v>cuatrocientoscuarentaysiete</v>
      </c>
    </row>
    <row r="449" ht="15.75" customHeight="1">
      <c r="B449" s="95" t="s">
        <v>2140</v>
      </c>
      <c r="C449" s="95" t="s">
        <v>2141</v>
      </c>
      <c r="D449" s="95">
        <v>448.0</v>
      </c>
      <c r="E449" s="95" t="str">
        <f t="shared" si="1"/>
        <v>cuatrocientoscuarentayocho</v>
      </c>
    </row>
    <row r="450" ht="15.75" customHeight="1">
      <c r="B450" s="95" t="s">
        <v>2142</v>
      </c>
      <c r="C450" s="95" t="s">
        <v>2143</v>
      </c>
      <c r="D450" s="95">
        <v>449.0</v>
      </c>
      <c r="E450" s="95" t="str">
        <f t="shared" si="1"/>
        <v>cuatrocientoscuarentaynueve</v>
      </c>
    </row>
    <row r="451" ht="15.75" customHeight="1">
      <c r="B451" s="95" t="s">
        <v>2144</v>
      </c>
      <c r="C451" s="95" t="s">
        <v>2145</v>
      </c>
      <c r="D451" s="95">
        <v>450.0</v>
      </c>
      <c r="E451" s="95" t="str">
        <f t="shared" si="1"/>
        <v>cuatrocientoscincuenta</v>
      </c>
    </row>
    <row r="452" ht="15.75" customHeight="1">
      <c r="B452" s="95" t="s">
        <v>2146</v>
      </c>
      <c r="C452" s="95" t="s">
        <v>2147</v>
      </c>
      <c r="D452" s="95">
        <v>451.0</v>
      </c>
      <c r="E452" s="95" t="str">
        <f t="shared" si="1"/>
        <v>cuatrocientoscincuentayuno</v>
      </c>
    </row>
    <row r="453" ht="15.75" customHeight="1">
      <c r="B453" s="95" t="s">
        <v>2148</v>
      </c>
      <c r="C453" s="95" t="s">
        <v>2149</v>
      </c>
      <c r="D453" s="95">
        <v>452.0</v>
      </c>
      <c r="E453" s="95" t="str">
        <f t="shared" si="1"/>
        <v>cuatrocientoscincuentaydos</v>
      </c>
    </row>
    <row r="454" ht="15.75" customHeight="1">
      <c r="B454" s="95" t="s">
        <v>2150</v>
      </c>
      <c r="C454" s="95" t="s">
        <v>2151</v>
      </c>
      <c r="D454" s="95">
        <v>453.0</v>
      </c>
      <c r="E454" s="95" t="str">
        <f t="shared" si="1"/>
        <v>cuatrocientoscincuentaytres</v>
      </c>
    </row>
    <row r="455" ht="15.75" customHeight="1">
      <c r="B455" s="95" t="s">
        <v>2152</v>
      </c>
      <c r="C455" s="95" t="s">
        <v>2153</v>
      </c>
      <c r="D455" s="95">
        <v>454.0</v>
      </c>
      <c r="E455" s="95" t="str">
        <f t="shared" si="1"/>
        <v>cuatrocientoscincuentaycuatro</v>
      </c>
    </row>
    <row r="456" ht="15.75" customHeight="1">
      <c r="B456" s="95" t="s">
        <v>2154</v>
      </c>
      <c r="C456" s="95" t="s">
        <v>2155</v>
      </c>
      <c r="D456" s="95">
        <v>455.0</v>
      </c>
      <c r="E456" s="95" t="str">
        <f t="shared" si="1"/>
        <v>cuatrocientoscincuentaycinco</v>
      </c>
    </row>
    <row r="457" ht="15.75" customHeight="1">
      <c r="B457" s="95" t="s">
        <v>2156</v>
      </c>
      <c r="C457" s="95" t="s">
        <v>2157</v>
      </c>
      <c r="D457" s="95">
        <v>456.0</v>
      </c>
      <c r="E457" s="95" t="str">
        <f t="shared" si="1"/>
        <v>cuatrocientoscincuentayseis</v>
      </c>
    </row>
    <row r="458" ht="15.75" customHeight="1">
      <c r="B458" s="95" t="s">
        <v>2158</v>
      </c>
      <c r="C458" s="95" t="s">
        <v>2159</v>
      </c>
      <c r="D458" s="95">
        <v>457.0</v>
      </c>
      <c r="E458" s="95" t="str">
        <f t="shared" si="1"/>
        <v>cuatrocientoscincuentaysiete</v>
      </c>
    </row>
    <row r="459" ht="15.75" customHeight="1">
      <c r="B459" s="95" t="s">
        <v>2160</v>
      </c>
      <c r="C459" s="95" t="s">
        <v>2161</v>
      </c>
      <c r="D459" s="95">
        <v>458.0</v>
      </c>
      <c r="E459" s="95" t="str">
        <f t="shared" si="1"/>
        <v>cuatrocientoscincuentayocho</v>
      </c>
    </row>
    <row r="460" ht="15.75" customHeight="1">
      <c r="B460" s="95" t="s">
        <v>2162</v>
      </c>
      <c r="C460" s="95" t="s">
        <v>2163</v>
      </c>
      <c r="D460" s="95">
        <v>459.0</v>
      </c>
      <c r="E460" s="95" t="str">
        <f t="shared" si="1"/>
        <v>cuatrocientoscincuentaynueve</v>
      </c>
    </row>
    <row r="461" ht="15.75" customHeight="1">
      <c r="B461" s="95" t="s">
        <v>2164</v>
      </c>
      <c r="C461" s="95" t="s">
        <v>2165</v>
      </c>
      <c r="D461" s="95">
        <v>460.0</v>
      </c>
      <c r="E461" s="95" t="str">
        <f t="shared" si="1"/>
        <v>cuatrocientossesenta</v>
      </c>
    </row>
    <row r="462" ht="15.75" customHeight="1">
      <c r="B462" s="95" t="s">
        <v>2166</v>
      </c>
      <c r="C462" s="95" t="s">
        <v>2167</v>
      </c>
      <c r="D462" s="95">
        <v>461.0</v>
      </c>
      <c r="E462" s="95" t="str">
        <f t="shared" si="1"/>
        <v>cuatrocientossesentayuno</v>
      </c>
    </row>
    <row r="463" ht="15.75" customHeight="1">
      <c r="B463" s="95" t="s">
        <v>2168</v>
      </c>
      <c r="C463" s="95" t="s">
        <v>2169</v>
      </c>
      <c r="D463" s="95">
        <v>462.0</v>
      </c>
      <c r="E463" s="95" t="str">
        <f t="shared" si="1"/>
        <v>cuatrocientossesentaydos</v>
      </c>
    </row>
    <row r="464" ht="15.75" customHeight="1">
      <c r="B464" s="95" t="s">
        <v>2170</v>
      </c>
      <c r="C464" s="95" t="s">
        <v>2171</v>
      </c>
      <c r="D464" s="95">
        <v>463.0</v>
      </c>
      <c r="E464" s="95" t="str">
        <f t="shared" si="1"/>
        <v>cuatrocientossesentaytres</v>
      </c>
    </row>
    <row r="465" ht="15.75" customHeight="1">
      <c r="B465" s="95" t="s">
        <v>2172</v>
      </c>
      <c r="C465" s="95" t="s">
        <v>2173</v>
      </c>
      <c r="D465" s="95">
        <v>464.0</v>
      </c>
      <c r="E465" s="95" t="str">
        <f t="shared" si="1"/>
        <v>cuatrocientossesentaycuatro</v>
      </c>
    </row>
    <row r="466" ht="15.75" customHeight="1">
      <c r="B466" s="95" t="s">
        <v>2174</v>
      </c>
      <c r="C466" s="95" t="s">
        <v>2175</v>
      </c>
      <c r="D466" s="95">
        <v>465.0</v>
      </c>
      <c r="E466" s="95" t="str">
        <f t="shared" si="1"/>
        <v>cuatrocientossesentaycinco</v>
      </c>
    </row>
    <row r="467" ht="15.75" customHeight="1">
      <c r="B467" s="95" t="s">
        <v>2176</v>
      </c>
      <c r="C467" s="95" t="s">
        <v>2177</v>
      </c>
      <c r="D467" s="95">
        <v>466.0</v>
      </c>
      <c r="E467" s="95" t="str">
        <f t="shared" si="1"/>
        <v>cuatrocientossesentayseis</v>
      </c>
    </row>
    <row r="468" ht="15.75" customHeight="1">
      <c r="B468" s="95" t="s">
        <v>2178</v>
      </c>
      <c r="C468" s="95" t="s">
        <v>2179</v>
      </c>
      <c r="D468" s="95">
        <v>467.0</v>
      </c>
      <c r="E468" s="95" t="str">
        <f t="shared" si="1"/>
        <v>cuatrocientossesentaysiete</v>
      </c>
    </row>
    <row r="469" ht="15.75" customHeight="1">
      <c r="B469" s="95" t="s">
        <v>2180</v>
      </c>
      <c r="C469" s="95" t="s">
        <v>2181</v>
      </c>
      <c r="D469" s="95">
        <v>468.0</v>
      </c>
      <c r="E469" s="95" t="str">
        <f t="shared" si="1"/>
        <v>cuatrocientossesentayocho</v>
      </c>
    </row>
    <row r="470" ht="15.75" customHeight="1">
      <c r="B470" s="95" t="s">
        <v>2182</v>
      </c>
      <c r="C470" s="95" t="s">
        <v>2183</v>
      </c>
      <c r="D470" s="95">
        <v>469.0</v>
      </c>
      <c r="E470" s="95" t="str">
        <f t="shared" si="1"/>
        <v>cuatrocientossesentaynueve</v>
      </c>
    </row>
    <row r="471" ht="15.75" customHeight="1">
      <c r="B471" s="95" t="s">
        <v>2184</v>
      </c>
      <c r="C471" s="95" t="s">
        <v>2185</v>
      </c>
      <c r="D471" s="95">
        <v>470.0</v>
      </c>
      <c r="E471" s="95" t="str">
        <f t="shared" si="1"/>
        <v>cuatrocientossetenta</v>
      </c>
    </row>
    <row r="472" ht="15.75" customHeight="1">
      <c r="B472" s="95" t="s">
        <v>2186</v>
      </c>
      <c r="C472" s="95" t="s">
        <v>2187</v>
      </c>
      <c r="D472" s="95">
        <v>471.0</v>
      </c>
      <c r="E472" s="95" t="str">
        <f t="shared" si="1"/>
        <v>cuatrocientossetentayuno</v>
      </c>
    </row>
    <row r="473" ht="15.75" customHeight="1">
      <c r="B473" s="95" t="s">
        <v>2188</v>
      </c>
      <c r="C473" s="95" t="s">
        <v>2189</v>
      </c>
      <c r="D473" s="95">
        <v>472.0</v>
      </c>
      <c r="E473" s="95" t="str">
        <f t="shared" si="1"/>
        <v>cuatrocientossetentaydos</v>
      </c>
    </row>
    <row r="474" ht="15.75" customHeight="1">
      <c r="B474" s="95" t="s">
        <v>2190</v>
      </c>
      <c r="C474" s="95" t="s">
        <v>2191</v>
      </c>
      <c r="D474" s="95">
        <v>473.0</v>
      </c>
      <c r="E474" s="95" t="str">
        <f t="shared" si="1"/>
        <v>cuatrocientossetentaytres</v>
      </c>
    </row>
    <row r="475" ht="15.75" customHeight="1">
      <c r="B475" s="95" t="s">
        <v>2192</v>
      </c>
      <c r="C475" s="95" t="s">
        <v>2193</v>
      </c>
      <c r="D475" s="95">
        <v>474.0</v>
      </c>
      <c r="E475" s="95" t="str">
        <f t="shared" si="1"/>
        <v>cuatrocientossetentaycuatro</v>
      </c>
    </row>
    <row r="476" ht="15.75" customHeight="1">
      <c r="B476" s="95" t="s">
        <v>2194</v>
      </c>
      <c r="C476" s="95" t="s">
        <v>2195</v>
      </c>
      <c r="D476" s="95">
        <v>475.0</v>
      </c>
      <c r="E476" s="95" t="str">
        <f t="shared" si="1"/>
        <v>cuatrocientossetentaycinco</v>
      </c>
    </row>
    <row r="477" ht="15.75" customHeight="1">
      <c r="B477" s="95" t="s">
        <v>2196</v>
      </c>
      <c r="C477" s="95" t="s">
        <v>2197</v>
      </c>
      <c r="D477" s="95">
        <v>476.0</v>
      </c>
      <c r="E477" s="95" t="str">
        <f t="shared" si="1"/>
        <v>cuatrocientossetentayseis</v>
      </c>
    </row>
    <row r="478" ht="15.75" customHeight="1">
      <c r="B478" s="95" t="s">
        <v>2198</v>
      </c>
      <c r="C478" s="95" t="s">
        <v>2199</v>
      </c>
      <c r="D478" s="95">
        <v>477.0</v>
      </c>
      <c r="E478" s="95" t="str">
        <f t="shared" si="1"/>
        <v>cuatrocientossetentaysiete</v>
      </c>
    </row>
    <row r="479" ht="15.75" customHeight="1">
      <c r="B479" s="95" t="s">
        <v>2200</v>
      </c>
      <c r="C479" s="95" t="s">
        <v>2201</v>
      </c>
      <c r="D479" s="95">
        <v>478.0</v>
      </c>
      <c r="E479" s="95" t="str">
        <f t="shared" si="1"/>
        <v>cuatrocientossetentayocho</v>
      </c>
    </row>
    <row r="480" ht="15.75" customHeight="1">
      <c r="B480" s="95" t="s">
        <v>2202</v>
      </c>
      <c r="C480" s="95" t="s">
        <v>2203</v>
      </c>
      <c r="D480" s="95">
        <v>479.0</v>
      </c>
      <c r="E480" s="95" t="str">
        <f t="shared" si="1"/>
        <v>cuatrocientossetentaynueve</v>
      </c>
    </row>
    <row r="481" ht="15.75" customHeight="1">
      <c r="B481" s="95" t="s">
        <v>2204</v>
      </c>
      <c r="C481" s="95" t="s">
        <v>2205</v>
      </c>
      <c r="D481" s="95">
        <v>480.0</v>
      </c>
      <c r="E481" s="95" t="str">
        <f t="shared" si="1"/>
        <v>cuatrocientosochenta</v>
      </c>
    </row>
    <row r="482" ht="15.75" customHeight="1">
      <c r="B482" s="95" t="s">
        <v>2206</v>
      </c>
      <c r="C482" s="95" t="s">
        <v>2207</v>
      </c>
      <c r="D482" s="95">
        <v>481.0</v>
      </c>
      <c r="E482" s="95" t="str">
        <f t="shared" si="1"/>
        <v>cuatrocientosochentayuno</v>
      </c>
    </row>
    <row r="483" ht="15.75" customHeight="1">
      <c r="B483" s="95" t="s">
        <v>2208</v>
      </c>
      <c r="C483" s="95" t="s">
        <v>2209</v>
      </c>
      <c r="D483" s="95">
        <v>482.0</v>
      </c>
      <c r="E483" s="95" t="str">
        <f t="shared" si="1"/>
        <v>cuatrocientosochentaydos</v>
      </c>
    </row>
    <row r="484" ht="15.75" customHeight="1">
      <c r="B484" s="95" t="s">
        <v>2210</v>
      </c>
      <c r="C484" s="95" t="s">
        <v>2211</v>
      </c>
      <c r="D484" s="95">
        <v>483.0</v>
      </c>
      <c r="E484" s="95" t="str">
        <f t="shared" si="1"/>
        <v>cuatrocientosochentaytres</v>
      </c>
    </row>
    <row r="485" ht="15.75" customHeight="1">
      <c r="B485" s="95" t="s">
        <v>2212</v>
      </c>
      <c r="C485" s="95" t="s">
        <v>2213</v>
      </c>
      <c r="D485" s="95">
        <v>484.0</v>
      </c>
      <c r="E485" s="95" t="str">
        <f t="shared" si="1"/>
        <v>cuatrocientosochentaycuatro</v>
      </c>
    </row>
    <row r="486" ht="15.75" customHeight="1">
      <c r="B486" s="95" t="s">
        <v>2214</v>
      </c>
      <c r="C486" s="95" t="s">
        <v>2215</v>
      </c>
      <c r="D486" s="95">
        <v>485.0</v>
      </c>
      <c r="E486" s="95" t="str">
        <f t="shared" si="1"/>
        <v>cuatrocientosochentaycinco</v>
      </c>
    </row>
    <row r="487" ht="15.75" customHeight="1">
      <c r="B487" s="95" t="s">
        <v>2216</v>
      </c>
      <c r="C487" s="95" t="s">
        <v>2217</v>
      </c>
      <c r="D487" s="95">
        <v>486.0</v>
      </c>
      <c r="E487" s="95" t="str">
        <f t="shared" si="1"/>
        <v>cuatrocientosochentayseis</v>
      </c>
    </row>
    <row r="488" ht="15.75" customHeight="1">
      <c r="B488" s="95" t="s">
        <v>2218</v>
      </c>
      <c r="C488" s="95" t="s">
        <v>2219</v>
      </c>
      <c r="D488" s="95">
        <v>487.0</v>
      </c>
      <c r="E488" s="95" t="str">
        <f t="shared" si="1"/>
        <v>cuatrocientosochentaysiete</v>
      </c>
    </row>
    <row r="489" ht="15.75" customHeight="1">
      <c r="B489" s="95" t="s">
        <v>2220</v>
      </c>
      <c r="C489" s="95" t="s">
        <v>2221</v>
      </c>
      <c r="D489" s="95">
        <v>488.0</v>
      </c>
      <c r="E489" s="95" t="str">
        <f t="shared" si="1"/>
        <v>cuatrocientosochentayocho</v>
      </c>
    </row>
    <row r="490" ht="15.75" customHeight="1">
      <c r="B490" s="95" t="s">
        <v>2222</v>
      </c>
      <c r="C490" s="95" t="s">
        <v>2223</v>
      </c>
      <c r="D490" s="95">
        <v>489.0</v>
      </c>
      <c r="E490" s="95" t="str">
        <f t="shared" si="1"/>
        <v>cuatrocientosochentaynueve</v>
      </c>
    </row>
    <row r="491" ht="15.75" customHeight="1">
      <c r="B491" s="95" t="s">
        <v>2224</v>
      </c>
      <c r="C491" s="95" t="s">
        <v>2225</v>
      </c>
      <c r="D491" s="95">
        <v>490.0</v>
      </c>
      <c r="E491" s="95" t="str">
        <f t="shared" si="1"/>
        <v>cuatrocientosnoventa</v>
      </c>
    </row>
    <row r="492" ht="15.75" customHeight="1">
      <c r="B492" s="95" t="s">
        <v>2226</v>
      </c>
      <c r="C492" s="95" t="s">
        <v>2227</v>
      </c>
      <c r="D492" s="95">
        <v>491.0</v>
      </c>
      <c r="E492" s="95" t="str">
        <f t="shared" si="1"/>
        <v>cuatrocientosnoventayuno</v>
      </c>
    </row>
    <row r="493" ht="15.75" customHeight="1">
      <c r="B493" s="95" t="s">
        <v>2228</v>
      </c>
      <c r="C493" s="95" t="s">
        <v>2229</v>
      </c>
      <c r="D493" s="95">
        <v>492.0</v>
      </c>
      <c r="E493" s="95" t="str">
        <f t="shared" si="1"/>
        <v>cuatrocientosnoventaydos</v>
      </c>
    </row>
    <row r="494" ht="15.75" customHeight="1">
      <c r="B494" s="95" t="s">
        <v>2230</v>
      </c>
      <c r="C494" s="95" t="s">
        <v>2231</v>
      </c>
      <c r="D494" s="95">
        <v>493.0</v>
      </c>
      <c r="E494" s="95" t="str">
        <f t="shared" si="1"/>
        <v>cuatrocientosnoventaytres</v>
      </c>
    </row>
    <row r="495" ht="15.75" customHeight="1">
      <c r="B495" s="95" t="s">
        <v>2232</v>
      </c>
      <c r="C495" s="95" t="s">
        <v>2233</v>
      </c>
      <c r="D495" s="95">
        <v>494.0</v>
      </c>
      <c r="E495" s="95" t="str">
        <f t="shared" si="1"/>
        <v>cuatrocientosnoventaycuatro</v>
      </c>
    </row>
    <row r="496" ht="15.75" customHeight="1">
      <c r="B496" s="95" t="s">
        <v>2234</v>
      </c>
      <c r="C496" s="95" t="s">
        <v>2235</v>
      </c>
      <c r="D496" s="95">
        <v>495.0</v>
      </c>
      <c r="E496" s="95" t="str">
        <f t="shared" si="1"/>
        <v>cuatrocientosnoventaycinco</v>
      </c>
    </row>
    <row r="497" ht="15.75" customHeight="1">
      <c r="B497" s="95" t="s">
        <v>2236</v>
      </c>
      <c r="C497" s="95" t="s">
        <v>2237</v>
      </c>
      <c r="D497" s="95">
        <v>496.0</v>
      </c>
      <c r="E497" s="95" t="str">
        <f t="shared" si="1"/>
        <v>cuatrocientosnoventayseis</v>
      </c>
    </row>
    <row r="498" ht="15.75" customHeight="1">
      <c r="B498" s="95" t="s">
        <v>2238</v>
      </c>
      <c r="C498" s="95" t="s">
        <v>2239</v>
      </c>
      <c r="D498" s="95">
        <v>497.0</v>
      </c>
      <c r="E498" s="95" t="str">
        <f t="shared" si="1"/>
        <v>cuatrocientosnoventaysiete</v>
      </c>
    </row>
    <row r="499" ht="15.75" customHeight="1">
      <c r="B499" s="95" t="s">
        <v>2240</v>
      </c>
      <c r="C499" s="95" t="s">
        <v>2241</v>
      </c>
      <c r="D499" s="95">
        <v>498.0</v>
      </c>
      <c r="E499" s="95" t="str">
        <f t="shared" si="1"/>
        <v>cuatrocientosnoventayocho</v>
      </c>
    </row>
    <row r="500" ht="15.75" customHeight="1">
      <c r="B500" s="95" t="s">
        <v>2242</v>
      </c>
      <c r="C500" s="95" t="s">
        <v>2243</v>
      </c>
      <c r="D500" s="95">
        <v>499.0</v>
      </c>
      <c r="E500" s="95" t="str">
        <f t="shared" si="1"/>
        <v>cuatrocientosnoventaynueve</v>
      </c>
    </row>
    <row r="501" ht="15.75" customHeight="1">
      <c r="B501" s="95" t="s">
        <v>2244</v>
      </c>
      <c r="C501" s="95" t="s">
        <v>2245</v>
      </c>
      <c r="D501" s="95">
        <v>500.0</v>
      </c>
      <c r="E501" s="95" t="str">
        <f t="shared" si="1"/>
        <v>quinientos</v>
      </c>
    </row>
    <row r="502" ht="15.75" customHeight="1">
      <c r="B502" s="95" t="s">
        <v>2246</v>
      </c>
      <c r="C502" s="95" t="s">
        <v>2247</v>
      </c>
      <c r="D502" s="95">
        <v>501.0</v>
      </c>
      <c r="E502" s="95" t="str">
        <f t="shared" si="1"/>
        <v>quinientosuno</v>
      </c>
    </row>
    <row r="503" ht="15.75" customHeight="1">
      <c r="B503" s="95" t="s">
        <v>2248</v>
      </c>
      <c r="C503" s="95" t="s">
        <v>2249</v>
      </c>
      <c r="D503" s="95">
        <v>502.0</v>
      </c>
      <c r="E503" s="95" t="str">
        <f t="shared" si="1"/>
        <v>quinientosdos</v>
      </c>
    </row>
    <row r="504" ht="15.75" customHeight="1">
      <c r="B504" s="95" t="s">
        <v>2250</v>
      </c>
      <c r="C504" s="95" t="s">
        <v>2251</v>
      </c>
      <c r="D504" s="95">
        <v>503.0</v>
      </c>
      <c r="E504" s="95" t="str">
        <f t="shared" si="1"/>
        <v>quinientostres</v>
      </c>
    </row>
    <row r="505" ht="15.75" customHeight="1">
      <c r="B505" s="95" t="s">
        <v>2252</v>
      </c>
      <c r="C505" s="95" t="s">
        <v>2253</v>
      </c>
      <c r="D505" s="95">
        <v>504.0</v>
      </c>
      <c r="E505" s="95" t="str">
        <f t="shared" si="1"/>
        <v>quinientoscuatro</v>
      </c>
    </row>
    <row r="506" ht="15.75" customHeight="1">
      <c r="B506" s="95" t="s">
        <v>2254</v>
      </c>
      <c r="C506" s="95" t="s">
        <v>2255</v>
      </c>
      <c r="D506" s="95">
        <v>505.0</v>
      </c>
      <c r="E506" s="95" t="str">
        <f t="shared" si="1"/>
        <v>quinientoscinco</v>
      </c>
    </row>
    <row r="507" ht="15.75" customHeight="1">
      <c r="B507" s="95" t="s">
        <v>2256</v>
      </c>
      <c r="C507" s="95" t="s">
        <v>2257</v>
      </c>
      <c r="D507" s="95">
        <v>506.0</v>
      </c>
      <c r="E507" s="95" t="str">
        <f t="shared" si="1"/>
        <v>quinientosseis</v>
      </c>
    </row>
    <row r="508" ht="15.75" customHeight="1">
      <c r="B508" s="95" t="s">
        <v>2258</v>
      </c>
      <c r="C508" s="95" t="s">
        <v>2259</v>
      </c>
      <c r="D508" s="95">
        <v>507.0</v>
      </c>
      <c r="E508" s="95" t="str">
        <f t="shared" si="1"/>
        <v>quinientossiete</v>
      </c>
    </row>
    <row r="509" ht="15.75" customHeight="1">
      <c r="B509" s="95" t="s">
        <v>2260</v>
      </c>
      <c r="C509" s="95" t="s">
        <v>2261</v>
      </c>
      <c r="D509" s="95">
        <v>508.0</v>
      </c>
      <c r="E509" s="95" t="str">
        <f t="shared" si="1"/>
        <v>quinientosocho</v>
      </c>
    </row>
    <row r="510" ht="15.75" customHeight="1">
      <c r="B510" s="95" t="s">
        <v>2262</v>
      </c>
      <c r="C510" s="95" t="s">
        <v>2263</v>
      </c>
      <c r="D510" s="95">
        <v>509.0</v>
      </c>
      <c r="E510" s="95" t="str">
        <f t="shared" si="1"/>
        <v>quinientosnueve</v>
      </c>
    </row>
    <row r="511" ht="15.75" customHeight="1">
      <c r="B511" s="95" t="s">
        <v>2264</v>
      </c>
      <c r="C511" s="95" t="s">
        <v>2265</v>
      </c>
      <c r="D511" s="95">
        <v>510.0</v>
      </c>
      <c r="E511" s="95" t="str">
        <f t="shared" si="1"/>
        <v>quinientosdiez</v>
      </c>
    </row>
    <row r="512" ht="15.75" customHeight="1">
      <c r="B512" s="95" t="s">
        <v>2266</v>
      </c>
      <c r="C512" s="95" t="s">
        <v>2267</v>
      </c>
      <c r="D512" s="95">
        <v>511.0</v>
      </c>
      <c r="E512" s="95" t="str">
        <f t="shared" si="1"/>
        <v>quinientosonce</v>
      </c>
    </row>
    <row r="513" ht="15.75" customHeight="1">
      <c r="B513" s="95" t="s">
        <v>2268</v>
      </c>
      <c r="C513" s="95" t="s">
        <v>2269</v>
      </c>
      <c r="D513" s="95">
        <v>512.0</v>
      </c>
      <c r="E513" s="95" t="str">
        <f t="shared" si="1"/>
        <v>quinientosdoce</v>
      </c>
    </row>
    <row r="514" ht="15.75" customHeight="1">
      <c r="B514" s="95" t="s">
        <v>2270</v>
      </c>
      <c r="C514" s="95" t="s">
        <v>2271</v>
      </c>
      <c r="D514" s="95">
        <v>513.0</v>
      </c>
      <c r="E514" s="95" t="str">
        <f t="shared" si="1"/>
        <v>quinientostrece</v>
      </c>
    </row>
    <row r="515" ht="15.75" customHeight="1">
      <c r="B515" s="95" t="s">
        <v>2272</v>
      </c>
      <c r="C515" s="95" t="s">
        <v>2273</v>
      </c>
      <c r="D515" s="95">
        <v>514.0</v>
      </c>
      <c r="E515" s="95" t="str">
        <f t="shared" si="1"/>
        <v>quinientoscatorce</v>
      </c>
    </row>
    <row r="516" ht="15.75" customHeight="1">
      <c r="B516" s="95" t="s">
        <v>2274</v>
      </c>
      <c r="C516" s="95" t="s">
        <v>2275</v>
      </c>
      <c r="D516" s="95">
        <v>515.0</v>
      </c>
      <c r="E516" s="95" t="str">
        <f t="shared" si="1"/>
        <v>quinientosquince</v>
      </c>
    </row>
    <row r="517" ht="15.75" customHeight="1">
      <c r="B517" s="95" t="s">
        <v>2276</v>
      </c>
      <c r="C517" s="95" t="s">
        <v>2277</v>
      </c>
      <c r="D517" s="95">
        <v>516.0</v>
      </c>
      <c r="E517" s="95" t="str">
        <f t="shared" si="1"/>
        <v>quinientosdiecieis</v>
      </c>
    </row>
    <row r="518" ht="15.75" customHeight="1">
      <c r="B518" s="95" t="s">
        <v>2278</v>
      </c>
      <c r="C518" s="95" t="s">
        <v>2279</v>
      </c>
      <c r="D518" s="95">
        <v>517.0</v>
      </c>
      <c r="E518" s="95" t="str">
        <f t="shared" si="1"/>
        <v>quinientosdiecisiete</v>
      </c>
    </row>
    <row r="519" ht="15.75" customHeight="1">
      <c r="B519" s="95" t="s">
        <v>2280</v>
      </c>
      <c r="C519" s="95" t="s">
        <v>2281</v>
      </c>
      <c r="D519" s="95">
        <v>518.0</v>
      </c>
      <c r="E519" s="95" t="str">
        <f t="shared" si="1"/>
        <v>quinientosdieciocho</v>
      </c>
    </row>
    <row r="520" ht="15.75" customHeight="1">
      <c r="B520" s="95" t="s">
        <v>2282</v>
      </c>
      <c r="C520" s="95" t="s">
        <v>2283</v>
      </c>
      <c r="D520" s="95">
        <v>519.0</v>
      </c>
      <c r="E520" s="95" t="str">
        <f t="shared" si="1"/>
        <v>quinientosdiecinueve</v>
      </c>
    </row>
    <row r="521" ht="15.75" customHeight="1">
      <c r="B521" s="95" t="s">
        <v>2284</v>
      </c>
      <c r="C521" s="95" t="s">
        <v>2285</v>
      </c>
      <c r="D521" s="95">
        <v>520.0</v>
      </c>
      <c r="E521" s="95" t="str">
        <f t="shared" si="1"/>
        <v>quinientosveinte</v>
      </c>
    </row>
    <row r="522" ht="15.75" customHeight="1">
      <c r="B522" s="95" t="s">
        <v>2286</v>
      </c>
      <c r="C522" s="95" t="s">
        <v>2287</v>
      </c>
      <c r="D522" s="95">
        <v>521.0</v>
      </c>
      <c r="E522" s="95" t="str">
        <f t="shared" si="1"/>
        <v>quinientosveintiuno</v>
      </c>
    </row>
    <row r="523" ht="15.75" customHeight="1">
      <c r="B523" s="95" t="s">
        <v>2288</v>
      </c>
      <c r="C523" s="95" t="s">
        <v>2289</v>
      </c>
      <c r="D523" s="95">
        <v>522.0</v>
      </c>
      <c r="E523" s="95" t="str">
        <f t="shared" si="1"/>
        <v>quinientosveintidos</v>
      </c>
    </row>
    <row r="524" ht="15.75" customHeight="1">
      <c r="B524" s="95" t="s">
        <v>2290</v>
      </c>
      <c r="C524" s="95" t="s">
        <v>2291</v>
      </c>
      <c r="D524" s="95">
        <v>523.0</v>
      </c>
      <c r="E524" s="95" t="str">
        <f t="shared" si="1"/>
        <v>quinientosveintitres</v>
      </c>
    </row>
    <row r="525" ht="15.75" customHeight="1">
      <c r="B525" s="95" t="s">
        <v>2292</v>
      </c>
      <c r="C525" s="95" t="s">
        <v>2293</v>
      </c>
      <c r="D525" s="95">
        <v>524.0</v>
      </c>
      <c r="E525" s="95" t="str">
        <f t="shared" si="1"/>
        <v>quinientosveinticuatro</v>
      </c>
    </row>
    <row r="526" ht="15.75" customHeight="1">
      <c r="B526" s="95" t="s">
        <v>2294</v>
      </c>
      <c r="C526" s="95" t="s">
        <v>2295</v>
      </c>
      <c r="D526" s="95">
        <v>525.0</v>
      </c>
      <c r="E526" s="95" t="str">
        <f t="shared" si="1"/>
        <v>quinientosveinticinco</v>
      </c>
    </row>
    <row r="527" ht="15.75" customHeight="1">
      <c r="B527" s="95" t="s">
        <v>2296</v>
      </c>
      <c r="C527" s="95" t="s">
        <v>2297</v>
      </c>
      <c r="D527" s="95">
        <v>526.0</v>
      </c>
      <c r="E527" s="95" t="str">
        <f t="shared" si="1"/>
        <v>quinientosveintiseis</v>
      </c>
    </row>
    <row r="528" ht="15.75" customHeight="1">
      <c r="B528" s="95" t="s">
        <v>2298</v>
      </c>
      <c r="C528" s="95" t="s">
        <v>2299</v>
      </c>
      <c r="D528" s="95">
        <v>527.0</v>
      </c>
      <c r="E528" s="95" t="str">
        <f t="shared" si="1"/>
        <v>quinientosveintisiete</v>
      </c>
    </row>
    <row r="529" ht="15.75" customHeight="1">
      <c r="B529" s="95" t="s">
        <v>2300</v>
      </c>
      <c r="C529" s="95" t="s">
        <v>2301</v>
      </c>
      <c r="D529" s="95">
        <v>528.0</v>
      </c>
      <c r="E529" s="95" t="str">
        <f t="shared" si="1"/>
        <v>quinientosveintiocho</v>
      </c>
    </row>
    <row r="530" ht="15.75" customHeight="1">
      <c r="B530" s="95" t="s">
        <v>2302</v>
      </c>
      <c r="C530" s="95" t="s">
        <v>2303</v>
      </c>
      <c r="D530" s="95">
        <v>529.0</v>
      </c>
      <c r="E530" s="95" t="str">
        <f t="shared" si="1"/>
        <v>quinientosveintinueve</v>
      </c>
    </row>
    <row r="531" ht="15.75" customHeight="1">
      <c r="B531" s="95" t="s">
        <v>2304</v>
      </c>
      <c r="C531" s="95" t="s">
        <v>2305</v>
      </c>
      <c r="D531" s="95">
        <v>530.0</v>
      </c>
      <c r="E531" s="95" t="str">
        <f t="shared" si="1"/>
        <v>quinientostreinta</v>
      </c>
    </row>
    <row r="532" ht="15.75" customHeight="1">
      <c r="B532" s="95" t="s">
        <v>2306</v>
      </c>
      <c r="C532" s="95" t="s">
        <v>2307</v>
      </c>
      <c r="D532" s="95">
        <v>531.0</v>
      </c>
      <c r="E532" s="95" t="str">
        <f t="shared" si="1"/>
        <v>quinientostreintayuno</v>
      </c>
    </row>
    <row r="533" ht="15.75" customHeight="1">
      <c r="B533" s="95" t="s">
        <v>2308</v>
      </c>
      <c r="C533" s="95" t="s">
        <v>2309</v>
      </c>
      <c r="D533" s="95">
        <v>532.0</v>
      </c>
      <c r="E533" s="95" t="str">
        <f t="shared" si="1"/>
        <v>quinientostreintaydos</v>
      </c>
    </row>
    <row r="534" ht="15.75" customHeight="1">
      <c r="B534" s="95" t="s">
        <v>2310</v>
      </c>
      <c r="C534" s="95" t="s">
        <v>2311</v>
      </c>
      <c r="D534" s="95">
        <v>533.0</v>
      </c>
      <c r="E534" s="95" t="str">
        <f t="shared" si="1"/>
        <v>quinientostreintaytres</v>
      </c>
    </row>
    <row r="535" ht="15.75" customHeight="1">
      <c r="B535" s="95" t="s">
        <v>2312</v>
      </c>
      <c r="C535" s="95" t="s">
        <v>2313</v>
      </c>
      <c r="D535" s="95">
        <v>534.0</v>
      </c>
      <c r="E535" s="95" t="str">
        <f t="shared" si="1"/>
        <v>quinientostreintaycuatro</v>
      </c>
    </row>
    <row r="536" ht="15.75" customHeight="1">
      <c r="B536" s="95" t="s">
        <v>2314</v>
      </c>
      <c r="C536" s="95" t="s">
        <v>2315</v>
      </c>
      <c r="D536" s="95">
        <v>535.0</v>
      </c>
      <c r="E536" s="95" t="str">
        <f t="shared" si="1"/>
        <v>quinientostreintaycinco</v>
      </c>
    </row>
    <row r="537" ht="15.75" customHeight="1">
      <c r="B537" s="95" t="s">
        <v>2316</v>
      </c>
      <c r="C537" s="95" t="s">
        <v>2317</v>
      </c>
      <c r="D537" s="95">
        <v>536.0</v>
      </c>
      <c r="E537" s="95" t="str">
        <f t="shared" si="1"/>
        <v>quinientostreintayseis</v>
      </c>
    </row>
    <row r="538" ht="15.75" customHeight="1">
      <c r="B538" s="95" t="s">
        <v>2318</v>
      </c>
      <c r="C538" s="95" t="s">
        <v>2319</v>
      </c>
      <c r="D538" s="95">
        <v>537.0</v>
      </c>
      <c r="E538" s="95" t="str">
        <f t="shared" si="1"/>
        <v>quinientostreintaysiete</v>
      </c>
    </row>
    <row r="539" ht="15.75" customHeight="1">
      <c r="B539" s="95" t="s">
        <v>2320</v>
      </c>
      <c r="C539" s="95" t="s">
        <v>2321</v>
      </c>
      <c r="D539" s="95">
        <v>538.0</v>
      </c>
      <c r="E539" s="95" t="str">
        <f t="shared" si="1"/>
        <v>quinientostreintayocho</v>
      </c>
    </row>
    <row r="540" ht="15.75" customHeight="1">
      <c r="B540" s="95" t="s">
        <v>2322</v>
      </c>
      <c r="C540" s="95" t="s">
        <v>2323</v>
      </c>
      <c r="D540" s="95">
        <v>539.0</v>
      </c>
      <c r="E540" s="95" t="str">
        <f t="shared" si="1"/>
        <v>quinientostreintaynueve</v>
      </c>
    </row>
    <row r="541" ht="15.75" customHeight="1">
      <c r="B541" s="95" t="s">
        <v>2324</v>
      </c>
      <c r="C541" s="95" t="s">
        <v>2325</v>
      </c>
      <c r="D541" s="95">
        <v>540.0</v>
      </c>
      <c r="E541" s="95" t="str">
        <f t="shared" si="1"/>
        <v>quinientoscuarenta</v>
      </c>
    </row>
    <row r="542" ht="15.75" customHeight="1">
      <c r="B542" s="95" t="s">
        <v>2326</v>
      </c>
      <c r="C542" s="95" t="s">
        <v>2327</v>
      </c>
      <c r="D542" s="95">
        <v>541.0</v>
      </c>
      <c r="E542" s="95" t="str">
        <f t="shared" si="1"/>
        <v>quinientoscuarentayuno</v>
      </c>
    </row>
    <row r="543" ht="15.75" customHeight="1">
      <c r="B543" s="95" t="s">
        <v>2328</v>
      </c>
      <c r="C543" s="95" t="s">
        <v>2329</v>
      </c>
      <c r="D543" s="95">
        <v>542.0</v>
      </c>
      <c r="E543" s="95" t="str">
        <f t="shared" si="1"/>
        <v>quinientoscuarentaydos</v>
      </c>
    </row>
    <row r="544" ht="15.75" customHeight="1">
      <c r="B544" s="95" t="s">
        <v>2330</v>
      </c>
      <c r="C544" s="95" t="s">
        <v>2331</v>
      </c>
      <c r="D544" s="95">
        <v>543.0</v>
      </c>
      <c r="E544" s="95" t="str">
        <f t="shared" si="1"/>
        <v>quinientoscuarentaytres</v>
      </c>
    </row>
    <row r="545" ht="15.75" customHeight="1">
      <c r="B545" s="95" t="s">
        <v>2332</v>
      </c>
      <c r="C545" s="95" t="s">
        <v>2333</v>
      </c>
      <c r="D545" s="95">
        <v>544.0</v>
      </c>
      <c r="E545" s="95" t="str">
        <f t="shared" si="1"/>
        <v>quinientoscuarentaycuatro</v>
      </c>
    </row>
    <row r="546" ht="15.75" customHeight="1">
      <c r="B546" s="95" t="s">
        <v>2334</v>
      </c>
      <c r="C546" s="95" t="s">
        <v>2335</v>
      </c>
      <c r="D546" s="95">
        <v>545.0</v>
      </c>
      <c r="E546" s="95" t="str">
        <f t="shared" si="1"/>
        <v>quinientoscuarentaycinco</v>
      </c>
    </row>
    <row r="547" ht="15.75" customHeight="1">
      <c r="B547" s="95" t="s">
        <v>2336</v>
      </c>
      <c r="C547" s="95" t="s">
        <v>2337</v>
      </c>
      <c r="D547" s="95">
        <v>546.0</v>
      </c>
      <c r="E547" s="95" t="str">
        <f t="shared" si="1"/>
        <v>quinientoscuarentayseis</v>
      </c>
    </row>
    <row r="548" ht="15.75" customHeight="1">
      <c r="B548" s="95" t="s">
        <v>2338</v>
      </c>
      <c r="C548" s="95" t="s">
        <v>2339</v>
      </c>
      <c r="D548" s="95">
        <v>547.0</v>
      </c>
      <c r="E548" s="95" t="str">
        <f t="shared" si="1"/>
        <v>quinientoscuarentaysiete</v>
      </c>
    </row>
    <row r="549" ht="15.75" customHeight="1">
      <c r="B549" s="95" t="s">
        <v>2340</v>
      </c>
      <c r="C549" s="95" t="s">
        <v>2341</v>
      </c>
      <c r="D549" s="95">
        <v>548.0</v>
      </c>
      <c r="E549" s="95" t="str">
        <f t="shared" si="1"/>
        <v>quinientoscuarentayocho</v>
      </c>
    </row>
    <row r="550" ht="15.75" customHeight="1">
      <c r="B550" s="95" t="s">
        <v>2342</v>
      </c>
      <c r="C550" s="95" t="s">
        <v>2343</v>
      </c>
      <c r="D550" s="95">
        <v>549.0</v>
      </c>
      <c r="E550" s="95" t="str">
        <f t="shared" si="1"/>
        <v>quinientoscuarentaynueve</v>
      </c>
    </row>
    <row r="551" ht="15.75" customHeight="1">
      <c r="B551" s="95" t="s">
        <v>2344</v>
      </c>
      <c r="C551" s="95" t="s">
        <v>2345</v>
      </c>
      <c r="D551" s="95">
        <v>550.0</v>
      </c>
      <c r="E551" s="95" t="str">
        <f t="shared" si="1"/>
        <v>quinientoscincuenta</v>
      </c>
    </row>
    <row r="552" ht="15.75" customHeight="1">
      <c r="B552" s="95" t="s">
        <v>2346</v>
      </c>
      <c r="C552" s="95" t="s">
        <v>2347</v>
      </c>
      <c r="D552" s="95">
        <v>551.0</v>
      </c>
      <c r="E552" s="95" t="str">
        <f t="shared" si="1"/>
        <v>quinientoscincuentayuno</v>
      </c>
    </row>
    <row r="553" ht="15.75" customHeight="1">
      <c r="B553" s="95" t="s">
        <v>2348</v>
      </c>
      <c r="C553" s="95" t="s">
        <v>2349</v>
      </c>
      <c r="D553" s="95">
        <v>552.0</v>
      </c>
      <c r="E553" s="95" t="str">
        <f t="shared" si="1"/>
        <v>quinientoscincuentaydos</v>
      </c>
    </row>
    <row r="554" ht="15.75" customHeight="1">
      <c r="B554" s="95" t="s">
        <v>2350</v>
      </c>
      <c r="C554" s="95" t="s">
        <v>2351</v>
      </c>
      <c r="D554" s="95">
        <v>553.0</v>
      </c>
      <c r="E554" s="95" t="str">
        <f t="shared" si="1"/>
        <v>quinientoscincuentaytres</v>
      </c>
    </row>
    <row r="555" ht="15.75" customHeight="1">
      <c r="B555" s="95" t="s">
        <v>2352</v>
      </c>
      <c r="C555" s="95" t="s">
        <v>2353</v>
      </c>
      <c r="D555" s="95">
        <v>554.0</v>
      </c>
      <c r="E555" s="95" t="str">
        <f t="shared" si="1"/>
        <v>quinientoscincuentaycuatro</v>
      </c>
    </row>
    <row r="556" ht="15.75" customHeight="1">
      <c r="B556" s="95" t="s">
        <v>2354</v>
      </c>
      <c r="C556" s="95" t="s">
        <v>2355</v>
      </c>
      <c r="D556" s="95">
        <v>555.0</v>
      </c>
      <c r="E556" s="95" t="str">
        <f t="shared" si="1"/>
        <v>quinientoscincuentaycinco</v>
      </c>
    </row>
    <row r="557" ht="15.75" customHeight="1">
      <c r="B557" s="95" t="s">
        <v>2356</v>
      </c>
      <c r="C557" s="95" t="s">
        <v>2357</v>
      </c>
      <c r="D557" s="95">
        <v>556.0</v>
      </c>
      <c r="E557" s="95" t="str">
        <f t="shared" si="1"/>
        <v>quinientoscincuentayseis</v>
      </c>
    </row>
    <row r="558" ht="15.75" customHeight="1">
      <c r="B558" s="95" t="s">
        <v>2358</v>
      </c>
      <c r="C558" s="95" t="s">
        <v>2359</v>
      </c>
      <c r="D558" s="95">
        <v>557.0</v>
      </c>
      <c r="E558" s="95" t="str">
        <f t="shared" si="1"/>
        <v>quinientoscincuentaysiete</v>
      </c>
    </row>
    <row r="559" ht="15.75" customHeight="1">
      <c r="B559" s="95" t="s">
        <v>2360</v>
      </c>
      <c r="C559" s="95" t="s">
        <v>2361</v>
      </c>
      <c r="D559" s="95">
        <v>558.0</v>
      </c>
      <c r="E559" s="95" t="str">
        <f t="shared" si="1"/>
        <v>quinientoscincuentayocho</v>
      </c>
    </row>
    <row r="560" ht="15.75" customHeight="1">
      <c r="B560" s="95" t="s">
        <v>2362</v>
      </c>
      <c r="C560" s="95" t="s">
        <v>2363</v>
      </c>
      <c r="D560" s="95">
        <v>559.0</v>
      </c>
      <c r="E560" s="95" t="str">
        <f t="shared" si="1"/>
        <v>quinientoscincuentaynueve</v>
      </c>
    </row>
    <row r="561" ht="15.75" customHeight="1">
      <c r="B561" s="95" t="s">
        <v>2364</v>
      </c>
      <c r="C561" s="95" t="s">
        <v>2365</v>
      </c>
      <c r="D561" s="95">
        <v>560.0</v>
      </c>
      <c r="E561" s="95" t="str">
        <f t="shared" si="1"/>
        <v>quinientossesenta</v>
      </c>
    </row>
    <row r="562" ht="15.75" customHeight="1">
      <c r="B562" s="95" t="s">
        <v>2366</v>
      </c>
      <c r="C562" s="95" t="s">
        <v>2367</v>
      </c>
      <c r="D562" s="95">
        <v>561.0</v>
      </c>
      <c r="E562" s="95" t="str">
        <f t="shared" si="1"/>
        <v>quinientossesentayuno</v>
      </c>
    </row>
    <row r="563" ht="15.75" customHeight="1">
      <c r="B563" s="95" t="s">
        <v>2368</v>
      </c>
      <c r="C563" s="95" t="s">
        <v>2369</v>
      </c>
      <c r="D563" s="95">
        <v>562.0</v>
      </c>
      <c r="E563" s="95" t="str">
        <f t="shared" si="1"/>
        <v>quinientossesentaydos</v>
      </c>
    </row>
    <row r="564" ht="15.75" customHeight="1">
      <c r="B564" s="95" t="s">
        <v>2370</v>
      </c>
      <c r="C564" s="95" t="s">
        <v>2371</v>
      </c>
      <c r="D564" s="95">
        <v>563.0</v>
      </c>
      <c r="E564" s="95" t="str">
        <f t="shared" si="1"/>
        <v>quinientossesentaytres</v>
      </c>
    </row>
    <row r="565" ht="15.75" customHeight="1">
      <c r="B565" s="95" t="s">
        <v>2372</v>
      </c>
      <c r="C565" s="95" t="s">
        <v>2373</v>
      </c>
      <c r="D565" s="95">
        <v>564.0</v>
      </c>
      <c r="E565" s="95" t="str">
        <f t="shared" si="1"/>
        <v>quinientossesentaycuatro</v>
      </c>
    </row>
    <row r="566" ht="15.75" customHeight="1">
      <c r="B566" s="95" t="s">
        <v>2374</v>
      </c>
      <c r="C566" s="95" t="s">
        <v>2375</v>
      </c>
      <c r="D566" s="95">
        <v>565.0</v>
      </c>
      <c r="E566" s="95" t="str">
        <f t="shared" si="1"/>
        <v>quinientossesentaycinco</v>
      </c>
    </row>
    <row r="567" ht="15.75" customHeight="1">
      <c r="B567" s="95" t="s">
        <v>2376</v>
      </c>
      <c r="C567" s="95" t="s">
        <v>2377</v>
      </c>
      <c r="D567" s="95">
        <v>566.0</v>
      </c>
      <c r="E567" s="95" t="str">
        <f t="shared" si="1"/>
        <v>quinientossesentayseis</v>
      </c>
    </row>
    <row r="568" ht="15.75" customHeight="1">
      <c r="B568" s="95" t="s">
        <v>2378</v>
      </c>
      <c r="C568" s="95" t="s">
        <v>2379</v>
      </c>
      <c r="D568" s="95">
        <v>567.0</v>
      </c>
      <c r="E568" s="95" t="str">
        <f t="shared" si="1"/>
        <v>quinientossesentaysiete</v>
      </c>
    </row>
    <row r="569" ht="15.75" customHeight="1">
      <c r="B569" s="95" t="s">
        <v>2380</v>
      </c>
      <c r="C569" s="95" t="s">
        <v>2381</v>
      </c>
      <c r="D569" s="95">
        <v>568.0</v>
      </c>
      <c r="E569" s="95" t="str">
        <f t="shared" si="1"/>
        <v>quinientossesentayocho</v>
      </c>
    </row>
    <row r="570" ht="15.75" customHeight="1">
      <c r="B570" s="95" t="s">
        <v>2382</v>
      </c>
      <c r="C570" s="95" t="s">
        <v>2383</v>
      </c>
      <c r="D570" s="95">
        <v>569.0</v>
      </c>
      <c r="E570" s="95" t="str">
        <f t="shared" si="1"/>
        <v>quinientossesentaynueve</v>
      </c>
    </row>
    <row r="571" ht="15.75" customHeight="1">
      <c r="B571" s="95" t="s">
        <v>2384</v>
      </c>
      <c r="C571" s="95" t="s">
        <v>2385</v>
      </c>
      <c r="D571" s="95">
        <v>570.0</v>
      </c>
      <c r="E571" s="95" t="str">
        <f t="shared" si="1"/>
        <v>quinientossetenta</v>
      </c>
    </row>
    <row r="572" ht="15.75" customHeight="1">
      <c r="B572" s="95" t="s">
        <v>2386</v>
      </c>
      <c r="C572" s="95" t="s">
        <v>2387</v>
      </c>
      <c r="D572" s="95">
        <v>571.0</v>
      </c>
      <c r="E572" s="95" t="str">
        <f t="shared" si="1"/>
        <v>quinientossetentayuno</v>
      </c>
    </row>
    <row r="573" ht="15.75" customHeight="1">
      <c r="B573" s="95" t="s">
        <v>2388</v>
      </c>
      <c r="C573" s="95" t="s">
        <v>2389</v>
      </c>
      <c r="D573" s="95">
        <v>572.0</v>
      </c>
      <c r="E573" s="95" t="str">
        <f t="shared" si="1"/>
        <v>quinientossetentaydos</v>
      </c>
    </row>
    <row r="574" ht="15.75" customHeight="1">
      <c r="B574" s="95" t="s">
        <v>2390</v>
      </c>
      <c r="C574" s="95" t="s">
        <v>2391</v>
      </c>
      <c r="D574" s="95">
        <v>573.0</v>
      </c>
      <c r="E574" s="95" t="str">
        <f t="shared" si="1"/>
        <v>quinientossetentaytres</v>
      </c>
    </row>
    <row r="575" ht="15.75" customHeight="1">
      <c r="B575" s="95" t="s">
        <v>2392</v>
      </c>
      <c r="C575" s="95" t="s">
        <v>2393</v>
      </c>
      <c r="D575" s="95">
        <v>574.0</v>
      </c>
      <c r="E575" s="95" t="str">
        <f t="shared" si="1"/>
        <v>quinientossetentaycuatro</v>
      </c>
    </row>
    <row r="576" ht="15.75" customHeight="1">
      <c r="B576" s="95" t="s">
        <v>2394</v>
      </c>
      <c r="C576" s="95" t="s">
        <v>2395</v>
      </c>
      <c r="D576" s="95">
        <v>575.0</v>
      </c>
      <c r="E576" s="95" t="str">
        <f t="shared" si="1"/>
        <v>quinientossetentaycinco</v>
      </c>
    </row>
    <row r="577" ht="15.75" customHeight="1">
      <c r="B577" s="95" t="s">
        <v>2396</v>
      </c>
      <c r="C577" s="95" t="s">
        <v>2397</v>
      </c>
      <c r="D577" s="95">
        <v>576.0</v>
      </c>
      <c r="E577" s="95" t="str">
        <f t="shared" si="1"/>
        <v>quinientossetentayseis</v>
      </c>
    </row>
    <row r="578" ht="15.75" customHeight="1">
      <c r="B578" s="95" t="s">
        <v>2398</v>
      </c>
      <c r="C578" s="95" t="s">
        <v>2399</v>
      </c>
      <c r="D578" s="95">
        <v>577.0</v>
      </c>
      <c r="E578" s="95" t="str">
        <f t="shared" si="1"/>
        <v>quinientossetentaysiete</v>
      </c>
    </row>
    <row r="579" ht="15.75" customHeight="1">
      <c r="B579" s="95" t="s">
        <v>2400</v>
      </c>
      <c r="C579" s="95" t="s">
        <v>2401</v>
      </c>
      <c r="D579" s="95">
        <v>578.0</v>
      </c>
      <c r="E579" s="95" t="str">
        <f t="shared" si="1"/>
        <v>quinientossetentayocho</v>
      </c>
    </row>
    <row r="580" ht="15.75" customHeight="1">
      <c r="B580" s="95" t="s">
        <v>2402</v>
      </c>
      <c r="C580" s="95" t="s">
        <v>2403</v>
      </c>
      <c r="D580" s="95">
        <v>579.0</v>
      </c>
      <c r="E580" s="95" t="str">
        <f t="shared" si="1"/>
        <v>quinientossetentaynueve</v>
      </c>
    </row>
    <row r="581" ht="15.75" customHeight="1">
      <c r="B581" s="95" t="s">
        <v>2404</v>
      </c>
      <c r="C581" s="95" t="s">
        <v>2405</v>
      </c>
      <c r="D581" s="95">
        <v>580.0</v>
      </c>
      <c r="E581" s="95" t="str">
        <f t="shared" si="1"/>
        <v>quinientosochenta</v>
      </c>
    </row>
    <row r="582" ht="15.75" customHeight="1">
      <c r="B582" s="95" t="s">
        <v>2406</v>
      </c>
      <c r="C582" s="95" t="s">
        <v>2407</v>
      </c>
      <c r="D582" s="95">
        <v>581.0</v>
      </c>
      <c r="E582" s="95" t="str">
        <f t="shared" si="1"/>
        <v>quinientosochentayuno</v>
      </c>
    </row>
    <row r="583" ht="15.75" customHeight="1">
      <c r="B583" s="95" t="s">
        <v>2408</v>
      </c>
      <c r="C583" s="95" t="s">
        <v>2409</v>
      </c>
      <c r="D583" s="95">
        <v>582.0</v>
      </c>
      <c r="E583" s="95" t="str">
        <f t="shared" si="1"/>
        <v>quinientosochentaydos</v>
      </c>
    </row>
    <row r="584" ht="15.75" customHeight="1">
      <c r="B584" s="95" t="s">
        <v>2410</v>
      </c>
      <c r="C584" s="95" t="s">
        <v>2411</v>
      </c>
      <c r="D584" s="95">
        <v>583.0</v>
      </c>
      <c r="E584" s="95" t="str">
        <f t="shared" si="1"/>
        <v>quinientosochentaytres</v>
      </c>
    </row>
    <row r="585" ht="15.75" customHeight="1">
      <c r="B585" s="95" t="s">
        <v>2412</v>
      </c>
      <c r="C585" s="95" t="s">
        <v>2413</v>
      </c>
      <c r="D585" s="95">
        <v>584.0</v>
      </c>
      <c r="E585" s="95" t="str">
        <f t="shared" si="1"/>
        <v>quinientosochentaycuatro</v>
      </c>
    </row>
    <row r="586" ht="15.75" customHeight="1">
      <c r="B586" s="95" t="s">
        <v>2414</v>
      </c>
      <c r="C586" s="95" t="s">
        <v>2415</v>
      </c>
      <c r="D586" s="95">
        <v>585.0</v>
      </c>
      <c r="E586" s="95" t="str">
        <f t="shared" si="1"/>
        <v>quinientosochentaycinco</v>
      </c>
    </row>
    <row r="587" ht="15.75" customHeight="1">
      <c r="B587" s="95" t="s">
        <v>2416</v>
      </c>
      <c r="C587" s="95" t="s">
        <v>2417</v>
      </c>
      <c r="D587" s="95">
        <v>586.0</v>
      </c>
      <c r="E587" s="95" t="str">
        <f t="shared" si="1"/>
        <v>quinientosochentayseis</v>
      </c>
    </row>
    <row r="588" ht="15.75" customHeight="1">
      <c r="B588" s="95" t="s">
        <v>2418</v>
      </c>
      <c r="C588" s="95" t="s">
        <v>2419</v>
      </c>
      <c r="D588" s="95">
        <v>587.0</v>
      </c>
      <c r="E588" s="95" t="str">
        <f t="shared" si="1"/>
        <v>quinientosochentaysiete</v>
      </c>
    </row>
    <row r="589" ht="15.75" customHeight="1">
      <c r="B589" s="95" t="s">
        <v>2420</v>
      </c>
      <c r="C589" s="95" t="s">
        <v>2421</v>
      </c>
      <c r="D589" s="95">
        <v>588.0</v>
      </c>
      <c r="E589" s="95" t="str">
        <f t="shared" si="1"/>
        <v>quinientosochentayocho</v>
      </c>
    </row>
    <row r="590" ht="15.75" customHeight="1">
      <c r="B590" s="95" t="s">
        <v>2422</v>
      </c>
      <c r="C590" s="95" t="s">
        <v>2423</v>
      </c>
      <c r="D590" s="95">
        <v>589.0</v>
      </c>
      <c r="E590" s="95" t="str">
        <f t="shared" si="1"/>
        <v>quinientosochentaynueve</v>
      </c>
    </row>
    <row r="591" ht="15.75" customHeight="1">
      <c r="B591" s="95" t="s">
        <v>2424</v>
      </c>
      <c r="C591" s="95" t="s">
        <v>2425</v>
      </c>
      <c r="D591" s="95">
        <v>590.0</v>
      </c>
      <c r="E591" s="95" t="str">
        <f t="shared" si="1"/>
        <v>quinientosnoventa</v>
      </c>
    </row>
    <row r="592" ht="15.75" customHeight="1">
      <c r="B592" s="95" t="s">
        <v>2426</v>
      </c>
      <c r="C592" s="95" t="s">
        <v>2427</v>
      </c>
      <c r="D592" s="95">
        <v>591.0</v>
      </c>
      <c r="E592" s="95" t="str">
        <f t="shared" si="1"/>
        <v>quinientosnoventayuno</v>
      </c>
    </row>
    <row r="593" ht="15.75" customHeight="1">
      <c r="B593" s="95" t="s">
        <v>2428</v>
      </c>
      <c r="C593" s="95" t="s">
        <v>2429</v>
      </c>
      <c r="D593" s="95">
        <v>592.0</v>
      </c>
      <c r="E593" s="95" t="str">
        <f t="shared" si="1"/>
        <v>quinientosnoventaydos</v>
      </c>
    </row>
    <row r="594" ht="15.75" customHeight="1">
      <c r="B594" s="95" t="s">
        <v>2430</v>
      </c>
      <c r="C594" s="95" t="s">
        <v>2431</v>
      </c>
      <c r="D594" s="95">
        <v>593.0</v>
      </c>
      <c r="E594" s="95" t="str">
        <f t="shared" si="1"/>
        <v>quinientosnoventaytres</v>
      </c>
    </row>
    <row r="595" ht="15.75" customHeight="1">
      <c r="B595" s="95" t="s">
        <v>2432</v>
      </c>
      <c r="C595" s="95" t="s">
        <v>2433</v>
      </c>
      <c r="D595" s="95">
        <v>594.0</v>
      </c>
      <c r="E595" s="95" t="str">
        <f t="shared" si="1"/>
        <v>quinientosnoventaycuatro</v>
      </c>
    </row>
    <row r="596" ht="15.75" customHeight="1">
      <c r="B596" s="95" t="s">
        <v>2434</v>
      </c>
      <c r="C596" s="95" t="s">
        <v>2435</v>
      </c>
      <c r="D596" s="95">
        <v>595.0</v>
      </c>
      <c r="E596" s="95" t="str">
        <f t="shared" si="1"/>
        <v>quinientosnoventaycinco</v>
      </c>
    </row>
    <row r="597" ht="15.75" customHeight="1">
      <c r="B597" s="95" t="s">
        <v>2436</v>
      </c>
      <c r="C597" s="95" t="s">
        <v>2437</v>
      </c>
      <c r="D597" s="95">
        <v>596.0</v>
      </c>
      <c r="E597" s="95" t="str">
        <f t="shared" si="1"/>
        <v>quinientosnoventayseis</v>
      </c>
    </row>
    <row r="598" ht="15.75" customHeight="1">
      <c r="B598" s="95" t="s">
        <v>2438</v>
      </c>
      <c r="C598" s="95" t="s">
        <v>2439</v>
      </c>
      <c r="D598" s="95">
        <v>597.0</v>
      </c>
      <c r="E598" s="95" t="str">
        <f t="shared" si="1"/>
        <v>quinientosnoventaysiete</v>
      </c>
    </row>
    <row r="599" ht="15.75" customHeight="1">
      <c r="B599" s="95" t="s">
        <v>2440</v>
      </c>
      <c r="C599" s="95" t="s">
        <v>2441</v>
      </c>
      <c r="D599" s="95">
        <v>598.0</v>
      </c>
      <c r="E599" s="95" t="str">
        <f t="shared" si="1"/>
        <v>quinientosnoventayocho</v>
      </c>
    </row>
    <row r="600" ht="15.75" customHeight="1">
      <c r="B600" s="95" t="s">
        <v>2442</v>
      </c>
      <c r="C600" s="95" t="s">
        <v>2443</v>
      </c>
      <c r="D600" s="95">
        <v>599.0</v>
      </c>
      <c r="E600" s="95" t="str">
        <f t="shared" si="1"/>
        <v>quinientosnoventaynueve</v>
      </c>
    </row>
    <row r="601" ht="15.75" customHeight="1">
      <c r="B601" s="95" t="s">
        <v>2444</v>
      </c>
      <c r="C601" s="95" t="s">
        <v>2445</v>
      </c>
      <c r="D601" s="95">
        <v>600.0</v>
      </c>
      <c r="E601" s="95" t="str">
        <f t="shared" si="1"/>
        <v>seiscientos</v>
      </c>
    </row>
    <row r="602" ht="15.75" customHeight="1">
      <c r="B602" s="95" t="s">
        <v>2446</v>
      </c>
      <c r="C602" s="95" t="s">
        <v>2447</v>
      </c>
      <c r="D602" s="95">
        <v>601.0</v>
      </c>
      <c r="E602" s="95" t="str">
        <f t="shared" si="1"/>
        <v>seiscientosuno</v>
      </c>
    </row>
    <row r="603" ht="15.75" customHeight="1">
      <c r="B603" s="95" t="s">
        <v>2448</v>
      </c>
      <c r="C603" s="95" t="s">
        <v>2449</v>
      </c>
      <c r="D603" s="95">
        <v>602.0</v>
      </c>
      <c r="E603" s="95" t="str">
        <f t="shared" si="1"/>
        <v>seiscientosdos</v>
      </c>
    </row>
    <row r="604" ht="15.75" customHeight="1">
      <c r="B604" s="95" t="s">
        <v>2450</v>
      </c>
      <c r="C604" s="95" t="s">
        <v>2451</v>
      </c>
      <c r="D604" s="95">
        <v>603.0</v>
      </c>
      <c r="E604" s="95" t="str">
        <f t="shared" si="1"/>
        <v>seiscientostres</v>
      </c>
    </row>
    <row r="605" ht="15.75" customHeight="1">
      <c r="B605" s="95" t="s">
        <v>2452</v>
      </c>
      <c r="C605" s="95" t="s">
        <v>2453</v>
      </c>
      <c r="D605" s="95">
        <v>604.0</v>
      </c>
      <c r="E605" s="95" t="str">
        <f t="shared" si="1"/>
        <v>seiscientoscuatro</v>
      </c>
    </row>
    <row r="606" ht="15.75" customHeight="1">
      <c r="B606" s="95" t="s">
        <v>2454</v>
      </c>
      <c r="C606" s="95" t="s">
        <v>2455</v>
      </c>
      <c r="D606" s="95">
        <v>605.0</v>
      </c>
      <c r="E606" s="95" t="str">
        <f t="shared" si="1"/>
        <v>seiscientoscinco</v>
      </c>
    </row>
    <row r="607" ht="15.75" customHeight="1">
      <c r="B607" s="95" t="s">
        <v>2456</v>
      </c>
      <c r="C607" s="95" t="s">
        <v>2457</v>
      </c>
      <c r="D607" s="95">
        <v>606.0</v>
      </c>
      <c r="E607" s="95" t="str">
        <f t="shared" si="1"/>
        <v>seiscientosseis</v>
      </c>
    </row>
    <row r="608" ht="15.75" customHeight="1">
      <c r="B608" s="95" t="s">
        <v>2458</v>
      </c>
      <c r="C608" s="95" t="s">
        <v>2459</v>
      </c>
      <c r="D608" s="95">
        <v>607.0</v>
      </c>
      <c r="E608" s="95" t="str">
        <f t="shared" si="1"/>
        <v>seiscientossiete</v>
      </c>
    </row>
    <row r="609" ht="15.75" customHeight="1">
      <c r="B609" s="95" t="s">
        <v>2460</v>
      </c>
      <c r="C609" s="95" t="s">
        <v>2461</v>
      </c>
      <c r="D609" s="95">
        <v>608.0</v>
      </c>
      <c r="E609" s="95" t="str">
        <f t="shared" si="1"/>
        <v>seiscientosocho</v>
      </c>
    </row>
    <row r="610" ht="15.75" customHeight="1">
      <c r="B610" s="95" t="s">
        <v>2462</v>
      </c>
      <c r="C610" s="95" t="s">
        <v>2463</v>
      </c>
      <c r="D610" s="95">
        <v>609.0</v>
      </c>
      <c r="E610" s="95" t="str">
        <f t="shared" si="1"/>
        <v>seiscientosnueve</v>
      </c>
    </row>
    <row r="611" ht="15.75" customHeight="1">
      <c r="B611" s="95" t="s">
        <v>2464</v>
      </c>
      <c r="C611" s="95" t="s">
        <v>2465</v>
      </c>
      <c r="D611" s="95">
        <v>610.0</v>
      </c>
      <c r="E611" s="95" t="str">
        <f t="shared" si="1"/>
        <v>seiscientosdiez</v>
      </c>
    </row>
    <row r="612" ht="15.75" customHeight="1">
      <c r="B612" s="95" t="s">
        <v>2466</v>
      </c>
      <c r="C612" s="95" t="s">
        <v>2467</v>
      </c>
      <c r="D612" s="95">
        <v>611.0</v>
      </c>
      <c r="E612" s="95" t="str">
        <f t="shared" si="1"/>
        <v>seiscientosonce</v>
      </c>
    </row>
    <row r="613" ht="15.75" customHeight="1">
      <c r="B613" s="95" t="s">
        <v>2468</v>
      </c>
      <c r="C613" s="95" t="s">
        <v>2469</v>
      </c>
      <c r="D613" s="95">
        <v>612.0</v>
      </c>
      <c r="E613" s="95" t="str">
        <f t="shared" si="1"/>
        <v>seiscientosdoce</v>
      </c>
    </row>
    <row r="614" ht="15.75" customHeight="1">
      <c r="B614" s="95" t="s">
        <v>2470</v>
      </c>
      <c r="C614" s="95" t="s">
        <v>2471</v>
      </c>
      <c r="D614" s="95">
        <v>613.0</v>
      </c>
      <c r="E614" s="95" t="str">
        <f t="shared" si="1"/>
        <v>seiscientostrece</v>
      </c>
    </row>
    <row r="615" ht="15.75" customHeight="1">
      <c r="B615" s="95" t="s">
        <v>2472</v>
      </c>
      <c r="C615" s="95" t="s">
        <v>2473</v>
      </c>
      <c r="D615" s="95">
        <v>614.0</v>
      </c>
      <c r="E615" s="95" t="str">
        <f t="shared" si="1"/>
        <v>seiscientoscatorce</v>
      </c>
    </row>
    <row r="616" ht="15.75" customHeight="1">
      <c r="B616" s="95" t="s">
        <v>2474</v>
      </c>
      <c r="C616" s="95" t="s">
        <v>2475</v>
      </c>
      <c r="D616" s="95">
        <v>615.0</v>
      </c>
      <c r="E616" s="95" t="str">
        <f t="shared" si="1"/>
        <v>seiscientosquince</v>
      </c>
    </row>
    <row r="617" ht="15.75" customHeight="1">
      <c r="B617" s="95" t="s">
        <v>2476</v>
      </c>
      <c r="C617" s="95" t="s">
        <v>2477</v>
      </c>
      <c r="D617" s="95">
        <v>616.0</v>
      </c>
      <c r="E617" s="95" t="str">
        <f t="shared" si="1"/>
        <v>seiscientosdiecieis</v>
      </c>
    </row>
    <row r="618" ht="15.75" customHeight="1">
      <c r="B618" s="95" t="s">
        <v>2478</v>
      </c>
      <c r="C618" s="95" t="s">
        <v>2479</v>
      </c>
      <c r="D618" s="95">
        <v>617.0</v>
      </c>
      <c r="E618" s="95" t="str">
        <f t="shared" si="1"/>
        <v>seiscientosdiecisiete</v>
      </c>
    </row>
    <row r="619" ht="15.75" customHeight="1">
      <c r="B619" s="95" t="s">
        <v>2480</v>
      </c>
      <c r="C619" s="95" t="s">
        <v>2481</v>
      </c>
      <c r="D619" s="95">
        <v>618.0</v>
      </c>
      <c r="E619" s="95" t="str">
        <f t="shared" si="1"/>
        <v>seiscientosdieciocho</v>
      </c>
    </row>
    <row r="620" ht="15.75" customHeight="1">
      <c r="B620" s="95" t="s">
        <v>2482</v>
      </c>
      <c r="C620" s="95" t="s">
        <v>2483</v>
      </c>
      <c r="D620" s="95">
        <v>619.0</v>
      </c>
      <c r="E620" s="95" t="str">
        <f t="shared" si="1"/>
        <v>seiscientosdiecinueve</v>
      </c>
    </row>
    <row r="621" ht="15.75" customHeight="1">
      <c r="B621" s="95" t="s">
        <v>2484</v>
      </c>
      <c r="C621" s="95" t="s">
        <v>2485</v>
      </c>
      <c r="D621" s="95">
        <v>620.0</v>
      </c>
      <c r="E621" s="95" t="str">
        <f t="shared" si="1"/>
        <v>seiscientosveinte</v>
      </c>
    </row>
    <row r="622" ht="15.75" customHeight="1">
      <c r="B622" s="95" t="s">
        <v>2486</v>
      </c>
      <c r="C622" s="95" t="s">
        <v>2487</v>
      </c>
      <c r="D622" s="95">
        <v>621.0</v>
      </c>
      <c r="E622" s="95" t="str">
        <f t="shared" si="1"/>
        <v>seiscientosveintiuno</v>
      </c>
    </row>
    <row r="623" ht="15.75" customHeight="1">
      <c r="B623" s="95" t="s">
        <v>2488</v>
      </c>
      <c r="C623" s="95" t="s">
        <v>2489</v>
      </c>
      <c r="D623" s="95">
        <v>622.0</v>
      </c>
      <c r="E623" s="95" t="str">
        <f t="shared" si="1"/>
        <v>seiscientosveintidos</v>
      </c>
    </row>
    <row r="624" ht="15.75" customHeight="1">
      <c r="B624" s="95" t="s">
        <v>2490</v>
      </c>
      <c r="C624" s="95" t="s">
        <v>2491</v>
      </c>
      <c r="D624" s="95">
        <v>623.0</v>
      </c>
      <c r="E624" s="95" t="str">
        <f t="shared" si="1"/>
        <v>seiscientosveintitres</v>
      </c>
    </row>
    <row r="625" ht="15.75" customHeight="1">
      <c r="B625" s="95" t="s">
        <v>2492</v>
      </c>
      <c r="C625" s="95" t="s">
        <v>2493</v>
      </c>
      <c r="D625" s="95">
        <v>624.0</v>
      </c>
      <c r="E625" s="95" t="str">
        <f t="shared" si="1"/>
        <v>seiscientosveinticuatro</v>
      </c>
    </row>
    <row r="626" ht="15.75" customHeight="1">
      <c r="B626" s="95" t="s">
        <v>2494</v>
      </c>
      <c r="C626" s="95" t="s">
        <v>2495</v>
      </c>
      <c r="D626" s="95">
        <v>625.0</v>
      </c>
      <c r="E626" s="95" t="str">
        <f t="shared" si="1"/>
        <v>seiscientosveinticinco</v>
      </c>
    </row>
    <row r="627" ht="15.75" customHeight="1">
      <c r="B627" s="95" t="s">
        <v>2496</v>
      </c>
      <c r="C627" s="95" t="s">
        <v>2497</v>
      </c>
      <c r="D627" s="95">
        <v>626.0</v>
      </c>
      <c r="E627" s="95" t="str">
        <f t="shared" si="1"/>
        <v>seiscientosveintiseis</v>
      </c>
    </row>
    <row r="628" ht="15.75" customHeight="1">
      <c r="B628" s="95" t="s">
        <v>2498</v>
      </c>
      <c r="C628" s="95" t="s">
        <v>2499</v>
      </c>
      <c r="D628" s="95">
        <v>627.0</v>
      </c>
      <c r="E628" s="95" t="str">
        <f t="shared" si="1"/>
        <v>seiscientosveintisiete</v>
      </c>
    </row>
    <row r="629" ht="15.75" customHeight="1">
      <c r="B629" s="95" t="s">
        <v>2500</v>
      </c>
      <c r="C629" s="95" t="s">
        <v>2501</v>
      </c>
      <c r="D629" s="95">
        <v>628.0</v>
      </c>
      <c r="E629" s="95" t="str">
        <f t="shared" si="1"/>
        <v>seiscientosveintiocho</v>
      </c>
    </row>
    <row r="630" ht="15.75" customHeight="1">
      <c r="B630" s="95" t="s">
        <v>2502</v>
      </c>
      <c r="C630" s="95" t="s">
        <v>2503</v>
      </c>
      <c r="D630" s="95">
        <v>629.0</v>
      </c>
      <c r="E630" s="95" t="str">
        <f t="shared" si="1"/>
        <v>seiscientosveintinueve</v>
      </c>
    </row>
    <row r="631" ht="15.75" customHeight="1">
      <c r="B631" s="95" t="s">
        <v>2504</v>
      </c>
      <c r="C631" s="95" t="s">
        <v>2505</v>
      </c>
      <c r="D631" s="95">
        <v>630.0</v>
      </c>
      <c r="E631" s="95" t="str">
        <f t="shared" si="1"/>
        <v>seiscientostreinta</v>
      </c>
    </row>
    <row r="632" ht="15.75" customHeight="1">
      <c r="B632" s="95" t="s">
        <v>2506</v>
      </c>
      <c r="C632" s="95" t="s">
        <v>2507</v>
      </c>
      <c r="D632" s="95">
        <v>631.0</v>
      </c>
      <c r="E632" s="95" t="str">
        <f t="shared" si="1"/>
        <v>seiscientostreintayuno</v>
      </c>
    </row>
    <row r="633" ht="15.75" customHeight="1">
      <c r="B633" s="95" t="s">
        <v>2508</v>
      </c>
      <c r="C633" s="95" t="s">
        <v>2509</v>
      </c>
      <c r="D633" s="95">
        <v>632.0</v>
      </c>
      <c r="E633" s="95" t="str">
        <f t="shared" si="1"/>
        <v>seiscientostreintaydos</v>
      </c>
    </row>
    <row r="634" ht="15.75" customHeight="1">
      <c r="B634" s="95" t="s">
        <v>2510</v>
      </c>
      <c r="C634" s="95" t="s">
        <v>2511</v>
      </c>
      <c r="D634" s="95">
        <v>633.0</v>
      </c>
      <c r="E634" s="95" t="str">
        <f t="shared" si="1"/>
        <v>seiscientostreintaytres</v>
      </c>
    </row>
    <row r="635" ht="15.75" customHeight="1">
      <c r="B635" s="95" t="s">
        <v>2512</v>
      </c>
      <c r="C635" s="95" t="s">
        <v>2513</v>
      </c>
      <c r="D635" s="95">
        <v>634.0</v>
      </c>
      <c r="E635" s="95" t="str">
        <f t="shared" si="1"/>
        <v>seiscientostreintaycuatro</v>
      </c>
    </row>
    <row r="636" ht="15.75" customHeight="1">
      <c r="B636" s="95" t="s">
        <v>2514</v>
      </c>
      <c r="C636" s="95" t="s">
        <v>2515</v>
      </c>
      <c r="D636" s="95">
        <v>635.0</v>
      </c>
      <c r="E636" s="95" t="str">
        <f t="shared" si="1"/>
        <v>seiscientostreintaycinco</v>
      </c>
    </row>
    <row r="637" ht="15.75" customHeight="1">
      <c r="B637" s="95" t="s">
        <v>2516</v>
      </c>
      <c r="C637" s="95" t="s">
        <v>2517</v>
      </c>
      <c r="D637" s="95">
        <v>636.0</v>
      </c>
      <c r="E637" s="95" t="str">
        <f t="shared" si="1"/>
        <v>seiscientostreintayseis</v>
      </c>
    </row>
    <row r="638" ht="15.75" customHeight="1">
      <c r="B638" s="95" t="s">
        <v>2518</v>
      </c>
      <c r="C638" s="95" t="s">
        <v>2519</v>
      </c>
      <c r="D638" s="95">
        <v>637.0</v>
      </c>
      <c r="E638" s="95" t="str">
        <f t="shared" si="1"/>
        <v>seiscientostreintaysiete</v>
      </c>
    </row>
    <row r="639" ht="15.75" customHeight="1">
      <c r="B639" s="95" t="s">
        <v>2520</v>
      </c>
      <c r="C639" s="95" t="s">
        <v>2521</v>
      </c>
      <c r="D639" s="95">
        <v>638.0</v>
      </c>
      <c r="E639" s="95" t="str">
        <f t="shared" si="1"/>
        <v>seiscientostreintayocho</v>
      </c>
    </row>
    <row r="640" ht="15.75" customHeight="1">
      <c r="B640" s="95" t="s">
        <v>2522</v>
      </c>
      <c r="C640" s="95" t="s">
        <v>2523</v>
      </c>
      <c r="D640" s="95">
        <v>639.0</v>
      </c>
      <c r="E640" s="95" t="str">
        <f t="shared" si="1"/>
        <v>seiscientostreintaynueve</v>
      </c>
    </row>
    <row r="641" ht="15.75" customHeight="1">
      <c r="B641" s="95" t="s">
        <v>2524</v>
      </c>
      <c r="C641" s="95" t="s">
        <v>2525</v>
      </c>
      <c r="D641" s="95">
        <v>640.0</v>
      </c>
      <c r="E641" s="95" t="str">
        <f t="shared" si="1"/>
        <v>seiscientoscuarenta</v>
      </c>
    </row>
    <row r="642" ht="15.75" customHeight="1">
      <c r="B642" s="95" t="s">
        <v>2526</v>
      </c>
      <c r="C642" s="95" t="s">
        <v>2527</v>
      </c>
      <c r="D642" s="95">
        <v>641.0</v>
      </c>
      <c r="E642" s="95" t="str">
        <f t="shared" si="1"/>
        <v>seiscientoscuarentayuno</v>
      </c>
    </row>
    <row r="643" ht="15.75" customHeight="1">
      <c r="B643" s="95" t="s">
        <v>2528</v>
      </c>
      <c r="C643" s="95" t="s">
        <v>2529</v>
      </c>
      <c r="D643" s="95">
        <v>642.0</v>
      </c>
      <c r="E643" s="95" t="str">
        <f t="shared" si="1"/>
        <v>seiscientoscuarentaydos</v>
      </c>
    </row>
    <row r="644" ht="15.75" customHeight="1">
      <c r="B644" s="95" t="s">
        <v>2530</v>
      </c>
      <c r="C644" s="95" t="s">
        <v>2531</v>
      </c>
      <c r="D644" s="95">
        <v>643.0</v>
      </c>
      <c r="E644" s="95" t="str">
        <f t="shared" si="1"/>
        <v>seiscientoscuarentaytres</v>
      </c>
    </row>
    <row r="645" ht="15.75" customHeight="1">
      <c r="B645" s="95" t="s">
        <v>2532</v>
      </c>
      <c r="C645" s="95" t="s">
        <v>2533</v>
      </c>
      <c r="D645" s="95">
        <v>644.0</v>
      </c>
      <c r="E645" s="95" t="str">
        <f t="shared" si="1"/>
        <v>seiscientoscuarentaycuatro</v>
      </c>
    </row>
    <row r="646" ht="15.75" customHeight="1">
      <c r="B646" s="95" t="s">
        <v>2534</v>
      </c>
      <c r="C646" s="95" t="s">
        <v>2535</v>
      </c>
      <c r="D646" s="95">
        <v>645.0</v>
      </c>
      <c r="E646" s="95" t="str">
        <f t="shared" si="1"/>
        <v>seiscientoscuarentaycinco</v>
      </c>
    </row>
    <row r="647" ht="15.75" customHeight="1">
      <c r="B647" s="95" t="s">
        <v>2536</v>
      </c>
      <c r="C647" s="95" t="s">
        <v>2537</v>
      </c>
      <c r="D647" s="95">
        <v>646.0</v>
      </c>
      <c r="E647" s="95" t="str">
        <f t="shared" si="1"/>
        <v>seiscientoscuarentayseis</v>
      </c>
    </row>
    <row r="648" ht="15.75" customHeight="1">
      <c r="B648" s="95" t="s">
        <v>2538</v>
      </c>
      <c r="C648" s="95" t="s">
        <v>2539</v>
      </c>
      <c r="D648" s="95">
        <v>647.0</v>
      </c>
      <c r="E648" s="95" t="str">
        <f t="shared" si="1"/>
        <v>seiscientoscuarentaysiete</v>
      </c>
    </row>
    <row r="649" ht="15.75" customHeight="1">
      <c r="B649" s="95" t="s">
        <v>2540</v>
      </c>
      <c r="C649" s="95" t="s">
        <v>2541</v>
      </c>
      <c r="D649" s="95">
        <v>648.0</v>
      </c>
      <c r="E649" s="95" t="str">
        <f t="shared" si="1"/>
        <v>seiscientoscuarentayocho</v>
      </c>
    </row>
    <row r="650" ht="15.75" customHeight="1">
      <c r="B650" s="95" t="s">
        <v>2542</v>
      </c>
      <c r="C650" s="95" t="s">
        <v>2543</v>
      </c>
      <c r="D650" s="95">
        <v>649.0</v>
      </c>
      <c r="E650" s="95" t="str">
        <f t="shared" si="1"/>
        <v>seiscientoscuarentaynueve</v>
      </c>
    </row>
    <row r="651" ht="15.75" customHeight="1">
      <c r="B651" s="95" t="s">
        <v>2544</v>
      </c>
      <c r="C651" s="95" t="s">
        <v>2545</v>
      </c>
      <c r="D651" s="95">
        <v>650.0</v>
      </c>
      <c r="E651" s="95" t="str">
        <f t="shared" si="1"/>
        <v>seiscientoscincuenta</v>
      </c>
    </row>
    <row r="652" ht="15.75" customHeight="1">
      <c r="B652" s="95" t="s">
        <v>2546</v>
      </c>
      <c r="C652" s="95" t="s">
        <v>2547</v>
      </c>
      <c r="D652" s="95">
        <v>651.0</v>
      </c>
      <c r="E652" s="95" t="str">
        <f t="shared" si="1"/>
        <v>seiscientoscincuentayuno</v>
      </c>
    </row>
    <row r="653" ht="15.75" customHeight="1">
      <c r="B653" s="95" t="s">
        <v>2548</v>
      </c>
      <c r="C653" s="95" t="s">
        <v>2549</v>
      </c>
      <c r="D653" s="95">
        <v>652.0</v>
      </c>
      <c r="E653" s="95" t="str">
        <f t="shared" si="1"/>
        <v>seiscientoscincuentaydos</v>
      </c>
    </row>
    <row r="654" ht="15.75" customHeight="1">
      <c r="B654" s="95" t="s">
        <v>2550</v>
      </c>
      <c r="C654" s="95" t="s">
        <v>2551</v>
      </c>
      <c r="D654" s="95">
        <v>653.0</v>
      </c>
      <c r="E654" s="95" t="str">
        <f t="shared" si="1"/>
        <v>seiscientoscincuentaytres</v>
      </c>
    </row>
    <row r="655" ht="15.75" customHeight="1">
      <c r="B655" s="95" t="s">
        <v>2552</v>
      </c>
      <c r="C655" s="95" t="s">
        <v>2553</v>
      </c>
      <c r="D655" s="95">
        <v>654.0</v>
      </c>
      <c r="E655" s="95" t="str">
        <f t="shared" si="1"/>
        <v>seiscientoscincuentaycuatro</v>
      </c>
    </row>
    <row r="656" ht="15.75" customHeight="1">
      <c r="B656" s="95" t="s">
        <v>2554</v>
      </c>
      <c r="C656" s="95" t="s">
        <v>2555</v>
      </c>
      <c r="D656" s="95">
        <v>655.0</v>
      </c>
      <c r="E656" s="95" t="str">
        <f t="shared" si="1"/>
        <v>seiscientoscincuentaycinco</v>
      </c>
    </row>
    <row r="657" ht="15.75" customHeight="1">
      <c r="B657" s="95" t="s">
        <v>2556</v>
      </c>
      <c r="C657" s="95" t="s">
        <v>2557</v>
      </c>
      <c r="D657" s="95">
        <v>656.0</v>
      </c>
      <c r="E657" s="95" t="str">
        <f t="shared" si="1"/>
        <v>seiscientoscincuentayseis</v>
      </c>
    </row>
    <row r="658" ht="15.75" customHeight="1">
      <c r="B658" s="95" t="s">
        <v>2558</v>
      </c>
      <c r="C658" s="95" t="s">
        <v>2559</v>
      </c>
      <c r="D658" s="95">
        <v>657.0</v>
      </c>
      <c r="E658" s="95" t="str">
        <f t="shared" si="1"/>
        <v>seiscientoscincuentaysiete</v>
      </c>
    </row>
    <row r="659" ht="15.75" customHeight="1">
      <c r="B659" s="95" t="s">
        <v>2560</v>
      </c>
      <c r="C659" s="95" t="s">
        <v>2561</v>
      </c>
      <c r="D659" s="95">
        <v>658.0</v>
      </c>
      <c r="E659" s="95" t="str">
        <f t="shared" si="1"/>
        <v>seiscientoscincuentayocho</v>
      </c>
    </row>
    <row r="660" ht="15.75" customHeight="1">
      <c r="B660" s="95" t="s">
        <v>2562</v>
      </c>
      <c r="C660" s="95" t="s">
        <v>2563</v>
      </c>
      <c r="D660" s="95">
        <v>659.0</v>
      </c>
      <c r="E660" s="95" t="str">
        <f t="shared" si="1"/>
        <v>seiscientoscincuentaynueve</v>
      </c>
    </row>
    <row r="661" ht="15.75" customHeight="1">
      <c r="B661" s="95" t="s">
        <v>2564</v>
      </c>
      <c r="C661" s="95" t="s">
        <v>2565</v>
      </c>
      <c r="D661" s="95">
        <v>660.0</v>
      </c>
      <c r="E661" s="95" t="str">
        <f t="shared" si="1"/>
        <v>seiscientossesenta</v>
      </c>
    </row>
    <row r="662" ht="15.75" customHeight="1">
      <c r="B662" s="95" t="s">
        <v>2566</v>
      </c>
      <c r="C662" s="95" t="s">
        <v>2567</v>
      </c>
      <c r="D662" s="95">
        <v>661.0</v>
      </c>
      <c r="E662" s="95" t="str">
        <f t="shared" si="1"/>
        <v>seiscientossesentayuno</v>
      </c>
    </row>
    <row r="663" ht="15.75" customHeight="1">
      <c r="B663" s="95" t="s">
        <v>2568</v>
      </c>
      <c r="C663" s="95" t="s">
        <v>2569</v>
      </c>
      <c r="D663" s="95">
        <v>662.0</v>
      </c>
      <c r="E663" s="95" t="str">
        <f t="shared" si="1"/>
        <v>seiscientossesentaydos</v>
      </c>
    </row>
    <row r="664" ht="15.75" customHeight="1">
      <c r="B664" s="95" t="s">
        <v>2570</v>
      </c>
      <c r="C664" s="95" t="s">
        <v>2571</v>
      </c>
      <c r="D664" s="95">
        <v>663.0</v>
      </c>
      <c r="E664" s="95" t="str">
        <f t="shared" si="1"/>
        <v>seiscientossesentaytres</v>
      </c>
    </row>
    <row r="665" ht="15.75" customHeight="1">
      <c r="B665" s="95" t="s">
        <v>2572</v>
      </c>
      <c r="C665" s="95" t="s">
        <v>2573</v>
      </c>
      <c r="D665" s="95">
        <v>664.0</v>
      </c>
      <c r="E665" s="95" t="str">
        <f t="shared" si="1"/>
        <v>seiscientossesentaycuatro</v>
      </c>
    </row>
    <row r="666" ht="15.75" customHeight="1">
      <c r="B666" s="95" t="s">
        <v>2574</v>
      </c>
      <c r="C666" s="95" t="s">
        <v>2575</v>
      </c>
      <c r="D666" s="95">
        <v>665.0</v>
      </c>
      <c r="E666" s="95" t="str">
        <f t="shared" si="1"/>
        <v>seiscientossesentaycinco</v>
      </c>
    </row>
    <row r="667" ht="15.75" customHeight="1">
      <c r="B667" s="95" t="s">
        <v>2576</v>
      </c>
      <c r="C667" s="95" t="s">
        <v>2577</v>
      </c>
      <c r="D667" s="95">
        <v>666.0</v>
      </c>
      <c r="E667" s="95" t="str">
        <f t="shared" si="1"/>
        <v>seiscientossesentayseis</v>
      </c>
    </row>
    <row r="668" ht="15.75" customHeight="1">
      <c r="B668" s="95" t="s">
        <v>2578</v>
      </c>
      <c r="C668" s="95" t="s">
        <v>2579</v>
      </c>
      <c r="D668" s="95">
        <v>667.0</v>
      </c>
      <c r="E668" s="95" t="str">
        <f t="shared" si="1"/>
        <v>seiscientossesentaysiete</v>
      </c>
    </row>
    <row r="669" ht="15.75" customHeight="1">
      <c r="B669" s="95" t="s">
        <v>2580</v>
      </c>
      <c r="C669" s="95" t="s">
        <v>2581</v>
      </c>
      <c r="D669" s="95">
        <v>668.0</v>
      </c>
      <c r="E669" s="95" t="str">
        <f t="shared" si="1"/>
        <v>seiscientossesentayocho</v>
      </c>
    </row>
    <row r="670" ht="15.75" customHeight="1">
      <c r="B670" s="95" t="s">
        <v>2582</v>
      </c>
      <c r="C670" s="95" t="s">
        <v>2583</v>
      </c>
      <c r="D670" s="95">
        <v>669.0</v>
      </c>
      <c r="E670" s="95" t="str">
        <f t="shared" si="1"/>
        <v>seiscientossesentaynueve</v>
      </c>
    </row>
    <row r="671" ht="15.75" customHeight="1">
      <c r="B671" s="95" t="s">
        <v>2584</v>
      </c>
      <c r="C671" s="95" t="s">
        <v>2585</v>
      </c>
      <c r="D671" s="95">
        <v>670.0</v>
      </c>
      <c r="E671" s="95" t="str">
        <f t="shared" si="1"/>
        <v>seiscientossetenta</v>
      </c>
    </row>
    <row r="672" ht="15.75" customHeight="1">
      <c r="B672" s="95" t="s">
        <v>2586</v>
      </c>
      <c r="C672" s="95" t="s">
        <v>2587</v>
      </c>
      <c r="D672" s="95">
        <v>671.0</v>
      </c>
      <c r="E672" s="95" t="str">
        <f t="shared" si="1"/>
        <v>seiscientossetentayuno</v>
      </c>
    </row>
    <row r="673" ht="15.75" customHeight="1">
      <c r="B673" s="95" t="s">
        <v>2588</v>
      </c>
      <c r="C673" s="95" t="s">
        <v>2589</v>
      </c>
      <c r="D673" s="95">
        <v>672.0</v>
      </c>
      <c r="E673" s="95" t="str">
        <f t="shared" si="1"/>
        <v>seiscientossetentaydos</v>
      </c>
    </row>
    <row r="674" ht="15.75" customHeight="1">
      <c r="B674" s="95" t="s">
        <v>2590</v>
      </c>
      <c r="C674" s="95" t="s">
        <v>2591</v>
      </c>
      <c r="D674" s="95">
        <v>673.0</v>
      </c>
      <c r="E674" s="95" t="str">
        <f t="shared" si="1"/>
        <v>seiscientossetentaytres</v>
      </c>
    </row>
    <row r="675" ht="15.75" customHeight="1">
      <c r="B675" s="95" t="s">
        <v>2592</v>
      </c>
      <c r="C675" s="95" t="s">
        <v>2593</v>
      </c>
      <c r="D675" s="95">
        <v>674.0</v>
      </c>
      <c r="E675" s="95" t="str">
        <f t="shared" si="1"/>
        <v>seiscientossetentaycuatro</v>
      </c>
    </row>
    <row r="676" ht="15.75" customHeight="1">
      <c r="B676" s="95" t="s">
        <v>2594</v>
      </c>
      <c r="C676" s="95" t="s">
        <v>2595</v>
      </c>
      <c r="D676" s="95">
        <v>675.0</v>
      </c>
      <c r="E676" s="95" t="str">
        <f t="shared" si="1"/>
        <v>seiscientossetentaycinco</v>
      </c>
    </row>
    <row r="677" ht="15.75" customHeight="1">
      <c r="B677" s="95" t="s">
        <v>2596</v>
      </c>
      <c r="C677" s="95" t="s">
        <v>2597</v>
      </c>
      <c r="D677" s="95">
        <v>676.0</v>
      </c>
      <c r="E677" s="95" t="str">
        <f t="shared" si="1"/>
        <v>seiscientossetentayseis</v>
      </c>
    </row>
    <row r="678" ht="15.75" customHeight="1">
      <c r="B678" s="95" t="s">
        <v>2598</v>
      </c>
      <c r="C678" s="95" t="s">
        <v>2599</v>
      </c>
      <c r="D678" s="95">
        <v>677.0</v>
      </c>
      <c r="E678" s="95" t="str">
        <f t="shared" si="1"/>
        <v>seiscientossetentaysiete</v>
      </c>
    </row>
    <row r="679" ht="15.75" customHeight="1">
      <c r="B679" s="95" t="s">
        <v>2600</v>
      </c>
      <c r="C679" s="95" t="s">
        <v>2601</v>
      </c>
      <c r="D679" s="95">
        <v>678.0</v>
      </c>
      <c r="E679" s="95" t="str">
        <f t="shared" si="1"/>
        <v>seiscientossetentayocho</v>
      </c>
    </row>
    <row r="680" ht="15.75" customHeight="1">
      <c r="B680" s="95" t="s">
        <v>2602</v>
      </c>
      <c r="C680" s="95" t="s">
        <v>2603</v>
      </c>
      <c r="D680" s="95">
        <v>679.0</v>
      </c>
      <c r="E680" s="95" t="str">
        <f t="shared" si="1"/>
        <v>seiscientossetentaynueve</v>
      </c>
    </row>
    <row r="681" ht="15.75" customHeight="1">
      <c r="B681" s="95" t="s">
        <v>2604</v>
      </c>
      <c r="C681" s="95" t="s">
        <v>2605</v>
      </c>
      <c r="D681" s="95">
        <v>680.0</v>
      </c>
      <c r="E681" s="95" t="str">
        <f t="shared" si="1"/>
        <v>seiscientosochenta</v>
      </c>
    </row>
    <row r="682" ht="15.75" customHeight="1">
      <c r="B682" s="95" t="s">
        <v>2606</v>
      </c>
      <c r="C682" s="95" t="s">
        <v>2607</v>
      </c>
      <c r="D682" s="95">
        <v>681.0</v>
      </c>
      <c r="E682" s="95" t="str">
        <f t="shared" si="1"/>
        <v>seiscientosochentayuno</v>
      </c>
    </row>
    <row r="683" ht="15.75" customHeight="1">
      <c r="B683" s="95" t="s">
        <v>2608</v>
      </c>
      <c r="C683" s="95" t="s">
        <v>2609</v>
      </c>
      <c r="D683" s="95">
        <v>682.0</v>
      </c>
      <c r="E683" s="95" t="str">
        <f t="shared" si="1"/>
        <v>seiscientosochentaydos</v>
      </c>
    </row>
    <row r="684" ht="15.75" customHeight="1">
      <c r="B684" s="95" t="s">
        <v>2610</v>
      </c>
      <c r="C684" s="95" t="s">
        <v>2611</v>
      </c>
      <c r="D684" s="95">
        <v>683.0</v>
      </c>
      <c r="E684" s="95" t="str">
        <f t="shared" si="1"/>
        <v>seiscientosochentaytres</v>
      </c>
    </row>
    <row r="685" ht="15.75" customHeight="1">
      <c r="B685" s="95" t="s">
        <v>2612</v>
      </c>
      <c r="C685" s="95" t="s">
        <v>2613</v>
      </c>
      <c r="D685" s="95">
        <v>684.0</v>
      </c>
      <c r="E685" s="95" t="str">
        <f t="shared" si="1"/>
        <v>seiscientosochentaycuatro</v>
      </c>
    </row>
    <row r="686" ht="15.75" customHeight="1">
      <c r="B686" s="95" t="s">
        <v>2614</v>
      </c>
      <c r="C686" s="95" t="s">
        <v>2615</v>
      </c>
      <c r="D686" s="95">
        <v>685.0</v>
      </c>
      <c r="E686" s="95" t="str">
        <f t="shared" si="1"/>
        <v>seiscientosochentaycinco</v>
      </c>
    </row>
    <row r="687" ht="15.75" customHeight="1">
      <c r="B687" s="95" t="s">
        <v>2616</v>
      </c>
      <c r="C687" s="95" t="s">
        <v>2617</v>
      </c>
      <c r="D687" s="95">
        <v>686.0</v>
      </c>
      <c r="E687" s="95" t="str">
        <f t="shared" si="1"/>
        <v>seiscientosochentayseis</v>
      </c>
    </row>
    <row r="688" ht="15.75" customHeight="1">
      <c r="B688" s="95" t="s">
        <v>2618</v>
      </c>
      <c r="C688" s="95" t="s">
        <v>2619</v>
      </c>
      <c r="D688" s="95">
        <v>687.0</v>
      </c>
      <c r="E688" s="95" t="str">
        <f t="shared" si="1"/>
        <v>seiscientosochentaysiete</v>
      </c>
    </row>
    <row r="689" ht="15.75" customHeight="1">
      <c r="B689" s="95" t="s">
        <v>2620</v>
      </c>
      <c r="C689" s="95" t="s">
        <v>2621</v>
      </c>
      <c r="D689" s="95">
        <v>688.0</v>
      </c>
      <c r="E689" s="95" t="str">
        <f t="shared" si="1"/>
        <v>seiscientosochentayocho</v>
      </c>
    </row>
    <row r="690" ht="15.75" customHeight="1">
      <c r="B690" s="95" t="s">
        <v>2622</v>
      </c>
      <c r="C690" s="95" t="s">
        <v>2623</v>
      </c>
      <c r="D690" s="95">
        <v>689.0</v>
      </c>
      <c r="E690" s="95" t="str">
        <f t="shared" si="1"/>
        <v>seiscientosochentaynueve</v>
      </c>
    </row>
    <row r="691" ht="15.75" customHeight="1">
      <c r="B691" s="95" t="s">
        <v>2624</v>
      </c>
      <c r="C691" s="95" t="s">
        <v>2625</v>
      </c>
      <c r="D691" s="95">
        <v>690.0</v>
      </c>
      <c r="E691" s="95" t="str">
        <f t="shared" si="1"/>
        <v>seiscientosnoventa</v>
      </c>
    </row>
    <row r="692" ht="15.75" customHeight="1">
      <c r="B692" s="95" t="s">
        <v>2626</v>
      </c>
      <c r="C692" s="95" t="s">
        <v>2627</v>
      </c>
      <c r="D692" s="95">
        <v>691.0</v>
      </c>
      <c r="E692" s="95" t="str">
        <f t="shared" si="1"/>
        <v>seiscientosnoventayuno</v>
      </c>
    </row>
    <row r="693" ht="15.75" customHeight="1">
      <c r="B693" s="95" t="s">
        <v>2628</v>
      </c>
      <c r="C693" s="95" t="s">
        <v>2629</v>
      </c>
      <c r="D693" s="95">
        <v>692.0</v>
      </c>
      <c r="E693" s="95" t="str">
        <f t="shared" si="1"/>
        <v>seiscientosnoventaydos</v>
      </c>
    </row>
    <row r="694" ht="15.75" customHeight="1">
      <c r="B694" s="95" t="s">
        <v>2630</v>
      </c>
      <c r="C694" s="95" t="s">
        <v>2631</v>
      </c>
      <c r="D694" s="95">
        <v>693.0</v>
      </c>
      <c r="E694" s="95" t="str">
        <f t="shared" si="1"/>
        <v>seiscientosnoventaytres</v>
      </c>
    </row>
    <row r="695" ht="15.75" customHeight="1">
      <c r="B695" s="95" t="s">
        <v>2632</v>
      </c>
      <c r="C695" s="95" t="s">
        <v>2633</v>
      </c>
      <c r="D695" s="95">
        <v>694.0</v>
      </c>
      <c r="E695" s="95" t="str">
        <f t="shared" si="1"/>
        <v>seiscientosnoventaycuatro</v>
      </c>
    </row>
    <row r="696" ht="15.75" customHeight="1">
      <c r="B696" s="95" t="s">
        <v>2634</v>
      </c>
      <c r="C696" s="95" t="s">
        <v>2635</v>
      </c>
      <c r="D696" s="95">
        <v>695.0</v>
      </c>
      <c r="E696" s="95" t="str">
        <f t="shared" si="1"/>
        <v>seiscientosnoventaycinco</v>
      </c>
    </row>
    <row r="697" ht="15.75" customHeight="1">
      <c r="B697" s="95" t="s">
        <v>2636</v>
      </c>
      <c r="C697" s="95" t="s">
        <v>2637</v>
      </c>
      <c r="D697" s="95">
        <v>696.0</v>
      </c>
      <c r="E697" s="95" t="str">
        <f t="shared" si="1"/>
        <v>seiscientosnoventayseis</v>
      </c>
    </row>
    <row r="698" ht="15.75" customHeight="1">
      <c r="B698" s="95" t="s">
        <v>2638</v>
      </c>
      <c r="C698" s="95" t="s">
        <v>2639</v>
      </c>
      <c r="D698" s="95">
        <v>697.0</v>
      </c>
      <c r="E698" s="95" t="str">
        <f t="shared" si="1"/>
        <v>seiscientosnoventaysiete</v>
      </c>
    </row>
    <row r="699" ht="15.75" customHeight="1">
      <c r="B699" s="95" t="s">
        <v>2640</v>
      </c>
      <c r="C699" s="95" t="s">
        <v>2641</v>
      </c>
      <c r="D699" s="95">
        <v>698.0</v>
      </c>
      <c r="E699" s="95" t="str">
        <f t="shared" si="1"/>
        <v>seiscientosnoventayocho</v>
      </c>
    </row>
    <row r="700" ht="15.75" customHeight="1">
      <c r="B700" s="95" t="s">
        <v>2642</v>
      </c>
      <c r="C700" s="95" t="s">
        <v>2643</v>
      </c>
      <c r="D700" s="95">
        <v>699.0</v>
      </c>
      <c r="E700" s="95" t="str">
        <f t="shared" si="1"/>
        <v>seiscientosnoventaynueve</v>
      </c>
    </row>
    <row r="701" ht="15.75" customHeight="1">
      <c r="B701" s="95" t="s">
        <v>2644</v>
      </c>
      <c r="C701" s="95" t="s">
        <v>2645</v>
      </c>
      <c r="D701" s="95">
        <v>700.0</v>
      </c>
      <c r="E701" s="95" t="str">
        <f t="shared" si="1"/>
        <v>setecientos</v>
      </c>
    </row>
    <row r="702" ht="15.75" customHeight="1">
      <c r="B702" s="95" t="s">
        <v>2646</v>
      </c>
      <c r="C702" s="95" t="s">
        <v>2647</v>
      </c>
      <c r="D702" s="95">
        <v>701.0</v>
      </c>
      <c r="E702" s="95" t="str">
        <f t="shared" si="1"/>
        <v>setecientosuno</v>
      </c>
    </row>
    <row r="703" ht="15.75" customHeight="1">
      <c r="B703" s="95" t="s">
        <v>2648</v>
      </c>
      <c r="C703" s="95" t="s">
        <v>2649</v>
      </c>
      <c r="D703" s="95">
        <v>702.0</v>
      </c>
      <c r="E703" s="95" t="str">
        <f t="shared" si="1"/>
        <v>setecientosdos</v>
      </c>
    </row>
    <row r="704" ht="15.75" customHeight="1">
      <c r="B704" s="95" t="s">
        <v>2650</v>
      </c>
      <c r="C704" s="95" t="s">
        <v>2651</v>
      </c>
      <c r="D704" s="95">
        <v>703.0</v>
      </c>
      <c r="E704" s="95" t="str">
        <f t="shared" si="1"/>
        <v>setecientostres</v>
      </c>
    </row>
    <row r="705" ht="15.75" customHeight="1">
      <c r="B705" s="95" t="s">
        <v>2652</v>
      </c>
      <c r="C705" s="95" t="s">
        <v>2653</v>
      </c>
      <c r="D705" s="95">
        <v>704.0</v>
      </c>
      <c r="E705" s="95" t="str">
        <f t="shared" si="1"/>
        <v>setecientoscuatro</v>
      </c>
    </row>
    <row r="706" ht="15.75" customHeight="1">
      <c r="B706" s="95" t="s">
        <v>2654</v>
      </c>
      <c r="C706" s="95" t="s">
        <v>2655</v>
      </c>
      <c r="D706" s="95">
        <v>705.0</v>
      </c>
      <c r="E706" s="95" t="str">
        <f t="shared" si="1"/>
        <v>setecientoscinco</v>
      </c>
    </row>
    <row r="707" ht="15.75" customHeight="1">
      <c r="B707" s="95" t="s">
        <v>2656</v>
      </c>
      <c r="C707" s="95" t="s">
        <v>2657</v>
      </c>
      <c r="D707" s="95">
        <v>706.0</v>
      </c>
      <c r="E707" s="95" t="str">
        <f t="shared" si="1"/>
        <v>setecientosseis</v>
      </c>
    </row>
    <row r="708" ht="15.75" customHeight="1">
      <c r="B708" s="95" t="s">
        <v>2658</v>
      </c>
      <c r="C708" s="95" t="s">
        <v>2659</v>
      </c>
      <c r="D708" s="95">
        <v>707.0</v>
      </c>
      <c r="E708" s="95" t="str">
        <f t="shared" si="1"/>
        <v>setecientossiete</v>
      </c>
    </row>
    <row r="709" ht="15.75" customHeight="1">
      <c r="B709" s="95" t="s">
        <v>2660</v>
      </c>
      <c r="C709" s="95" t="s">
        <v>2661</v>
      </c>
      <c r="D709" s="95">
        <v>708.0</v>
      </c>
      <c r="E709" s="95" t="str">
        <f t="shared" si="1"/>
        <v>setecientosocho</v>
      </c>
    </row>
    <row r="710" ht="15.75" customHeight="1">
      <c r="B710" s="95" t="s">
        <v>2662</v>
      </c>
      <c r="C710" s="95" t="s">
        <v>2663</v>
      </c>
      <c r="D710" s="95">
        <v>709.0</v>
      </c>
      <c r="E710" s="95" t="str">
        <f t="shared" si="1"/>
        <v>setecientosnueve</v>
      </c>
    </row>
    <row r="711" ht="15.75" customHeight="1">
      <c r="B711" s="95" t="s">
        <v>2664</v>
      </c>
      <c r="C711" s="95" t="s">
        <v>2665</v>
      </c>
      <c r="D711" s="95">
        <v>710.0</v>
      </c>
      <c r="E711" s="95" t="str">
        <f t="shared" si="1"/>
        <v>setecientosdiez</v>
      </c>
    </row>
    <row r="712" ht="15.75" customHeight="1">
      <c r="B712" s="95" t="s">
        <v>2666</v>
      </c>
      <c r="C712" s="95" t="s">
        <v>2667</v>
      </c>
      <c r="D712" s="95">
        <v>711.0</v>
      </c>
      <c r="E712" s="95" t="str">
        <f t="shared" si="1"/>
        <v>setecientosonce</v>
      </c>
    </row>
    <row r="713" ht="15.75" customHeight="1">
      <c r="B713" s="95" t="s">
        <v>2668</v>
      </c>
      <c r="C713" s="95" t="s">
        <v>2669</v>
      </c>
      <c r="D713" s="95">
        <v>712.0</v>
      </c>
      <c r="E713" s="95" t="str">
        <f t="shared" si="1"/>
        <v>setecientosdoce</v>
      </c>
    </row>
    <row r="714" ht="15.75" customHeight="1">
      <c r="B714" s="95" t="s">
        <v>2670</v>
      </c>
      <c r="C714" s="95" t="s">
        <v>2671</v>
      </c>
      <c r="D714" s="95">
        <v>713.0</v>
      </c>
      <c r="E714" s="95" t="str">
        <f t="shared" si="1"/>
        <v>setecientostrece</v>
      </c>
    </row>
    <row r="715" ht="15.75" customHeight="1">
      <c r="B715" s="95" t="s">
        <v>2672</v>
      </c>
      <c r="C715" s="95" t="s">
        <v>2673</v>
      </c>
      <c r="D715" s="95">
        <v>714.0</v>
      </c>
      <c r="E715" s="95" t="str">
        <f t="shared" si="1"/>
        <v>setecientoscatorce</v>
      </c>
    </row>
    <row r="716" ht="15.75" customHeight="1">
      <c r="B716" s="95" t="s">
        <v>2674</v>
      </c>
      <c r="C716" s="95" t="s">
        <v>2675</v>
      </c>
      <c r="D716" s="95">
        <v>715.0</v>
      </c>
      <c r="E716" s="95" t="str">
        <f t="shared" si="1"/>
        <v>setecientosquince</v>
      </c>
    </row>
    <row r="717" ht="15.75" customHeight="1">
      <c r="B717" s="95" t="s">
        <v>2676</v>
      </c>
      <c r="C717" s="95" t="s">
        <v>2677</v>
      </c>
      <c r="D717" s="95">
        <v>716.0</v>
      </c>
      <c r="E717" s="95" t="str">
        <f t="shared" si="1"/>
        <v>setecientosdiecieis</v>
      </c>
    </row>
    <row r="718" ht="15.75" customHeight="1">
      <c r="B718" s="95" t="s">
        <v>2678</v>
      </c>
      <c r="C718" s="95" t="s">
        <v>2679</v>
      </c>
      <c r="D718" s="95">
        <v>717.0</v>
      </c>
      <c r="E718" s="95" t="str">
        <f t="shared" si="1"/>
        <v>setecientosdiecisiete</v>
      </c>
    </row>
    <row r="719" ht="15.75" customHeight="1">
      <c r="B719" s="95" t="s">
        <v>2680</v>
      </c>
      <c r="C719" s="95" t="s">
        <v>2681</v>
      </c>
      <c r="D719" s="95">
        <v>718.0</v>
      </c>
      <c r="E719" s="95" t="str">
        <f t="shared" si="1"/>
        <v>setecientosdieciocho</v>
      </c>
    </row>
    <row r="720" ht="15.75" customHeight="1">
      <c r="B720" s="95" t="s">
        <v>2682</v>
      </c>
      <c r="C720" s="95" t="s">
        <v>2683</v>
      </c>
      <c r="D720" s="95">
        <v>719.0</v>
      </c>
      <c r="E720" s="95" t="str">
        <f t="shared" si="1"/>
        <v>setecientosdiecinueve</v>
      </c>
    </row>
    <row r="721" ht="15.75" customHeight="1">
      <c r="B721" s="95" t="s">
        <v>2684</v>
      </c>
      <c r="C721" s="95" t="s">
        <v>2685</v>
      </c>
      <c r="D721" s="95">
        <v>720.0</v>
      </c>
      <c r="E721" s="95" t="str">
        <f t="shared" si="1"/>
        <v>setecientosveinte</v>
      </c>
    </row>
    <row r="722" ht="15.75" customHeight="1">
      <c r="B722" s="95" t="s">
        <v>2686</v>
      </c>
      <c r="C722" s="95" t="s">
        <v>2687</v>
      </c>
      <c r="D722" s="95">
        <v>721.0</v>
      </c>
      <c r="E722" s="95" t="str">
        <f t="shared" si="1"/>
        <v>setecientosveintiuno</v>
      </c>
    </row>
    <row r="723" ht="15.75" customHeight="1">
      <c r="B723" s="95" t="s">
        <v>2688</v>
      </c>
      <c r="C723" s="95" t="s">
        <v>2689</v>
      </c>
      <c r="D723" s="95">
        <v>722.0</v>
      </c>
      <c r="E723" s="95" t="str">
        <f t="shared" si="1"/>
        <v>setecientosveintidos</v>
      </c>
    </row>
    <row r="724" ht="15.75" customHeight="1">
      <c r="B724" s="95" t="s">
        <v>2690</v>
      </c>
      <c r="C724" s="95" t="s">
        <v>2691</v>
      </c>
      <c r="D724" s="95">
        <v>723.0</v>
      </c>
      <c r="E724" s="95" t="str">
        <f t="shared" si="1"/>
        <v>setecientosveintitres</v>
      </c>
    </row>
    <row r="725" ht="15.75" customHeight="1">
      <c r="B725" s="95" t="s">
        <v>2692</v>
      </c>
      <c r="C725" s="95" t="s">
        <v>2693</v>
      </c>
      <c r="D725" s="95">
        <v>724.0</v>
      </c>
      <c r="E725" s="95" t="str">
        <f t="shared" si="1"/>
        <v>setecientosveinticuatro</v>
      </c>
    </row>
    <row r="726" ht="15.75" customHeight="1">
      <c r="B726" s="95" t="s">
        <v>2694</v>
      </c>
      <c r="C726" s="95" t="s">
        <v>2695</v>
      </c>
      <c r="D726" s="95">
        <v>725.0</v>
      </c>
      <c r="E726" s="95" t="str">
        <f t="shared" si="1"/>
        <v>setecientosveinticinco</v>
      </c>
    </row>
    <row r="727" ht="15.75" customHeight="1">
      <c r="B727" s="95" t="s">
        <v>2696</v>
      </c>
      <c r="C727" s="95" t="s">
        <v>2697</v>
      </c>
      <c r="D727" s="95">
        <v>726.0</v>
      </c>
      <c r="E727" s="95" t="str">
        <f t="shared" si="1"/>
        <v>setecientosveintiseis</v>
      </c>
    </row>
    <row r="728" ht="15.75" customHeight="1">
      <c r="B728" s="95" t="s">
        <v>2698</v>
      </c>
      <c r="C728" s="95" t="s">
        <v>2699</v>
      </c>
      <c r="D728" s="95">
        <v>727.0</v>
      </c>
      <c r="E728" s="95" t="str">
        <f t="shared" si="1"/>
        <v>setecientosveintisiete</v>
      </c>
    </row>
    <row r="729" ht="15.75" customHeight="1">
      <c r="B729" s="95" t="s">
        <v>2700</v>
      </c>
      <c r="C729" s="95" t="s">
        <v>2701</v>
      </c>
      <c r="D729" s="95">
        <v>728.0</v>
      </c>
      <c r="E729" s="95" t="str">
        <f t="shared" si="1"/>
        <v>setecientosveintiocho</v>
      </c>
    </row>
    <row r="730" ht="15.75" customHeight="1">
      <c r="B730" s="95" t="s">
        <v>2702</v>
      </c>
      <c r="C730" s="95" t="s">
        <v>2703</v>
      </c>
      <c r="D730" s="95">
        <v>729.0</v>
      </c>
      <c r="E730" s="95" t="str">
        <f t="shared" si="1"/>
        <v>setecientosveintinueve</v>
      </c>
    </row>
    <row r="731" ht="15.75" customHeight="1">
      <c r="B731" s="95" t="s">
        <v>2704</v>
      </c>
      <c r="C731" s="95" t="s">
        <v>2705</v>
      </c>
      <c r="D731" s="95">
        <v>730.0</v>
      </c>
      <c r="E731" s="95" t="str">
        <f t="shared" si="1"/>
        <v>setecientostreinta</v>
      </c>
    </row>
    <row r="732" ht="15.75" customHeight="1">
      <c r="B732" s="95" t="s">
        <v>2706</v>
      </c>
      <c r="C732" s="95" t="s">
        <v>2707</v>
      </c>
      <c r="D732" s="95">
        <v>731.0</v>
      </c>
      <c r="E732" s="95" t="str">
        <f t="shared" si="1"/>
        <v>setecientostreintayuno</v>
      </c>
    </row>
    <row r="733" ht="15.75" customHeight="1">
      <c r="B733" s="95" t="s">
        <v>2708</v>
      </c>
      <c r="C733" s="95" t="s">
        <v>2709</v>
      </c>
      <c r="D733" s="95">
        <v>732.0</v>
      </c>
      <c r="E733" s="95" t="str">
        <f t="shared" si="1"/>
        <v>setecientostreintaydos</v>
      </c>
    </row>
    <row r="734" ht="15.75" customHeight="1">
      <c r="B734" s="95" t="s">
        <v>2710</v>
      </c>
      <c r="C734" s="95" t="s">
        <v>2711</v>
      </c>
      <c r="D734" s="95">
        <v>733.0</v>
      </c>
      <c r="E734" s="95" t="str">
        <f t="shared" si="1"/>
        <v>setecientostreintaytres</v>
      </c>
    </row>
    <row r="735" ht="15.75" customHeight="1">
      <c r="B735" s="95" t="s">
        <v>2712</v>
      </c>
      <c r="C735" s="95" t="s">
        <v>2713</v>
      </c>
      <c r="D735" s="95">
        <v>734.0</v>
      </c>
      <c r="E735" s="95" t="str">
        <f t="shared" si="1"/>
        <v>setecientostreintaycuatro</v>
      </c>
    </row>
    <row r="736" ht="15.75" customHeight="1">
      <c r="B736" s="95" t="s">
        <v>2714</v>
      </c>
      <c r="C736" s="95" t="s">
        <v>2715</v>
      </c>
      <c r="D736" s="95">
        <v>735.0</v>
      </c>
      <c r="E736" s="95" t="str">
        <f t="shared" si="1"/>
        <v>setecientostreintaycinco</v>
      </c>
    </row>
    <row r="737" ht="15.75" customHeight="1">
      <c r="B737" s="95" t="s">
        <v>2716</v>
      </c>
      <c r="C737" s="95" t="s">
        <v>2717</v>
      </c>
      <c r="D737" s="95">
        <v>736.0</v>
      </c>
      <c r="E737" s="95" t="str">
        <f t="shared" si="1"/>
        <v>setecientostreintayseis</v>
      </c>
    </row>
    <row r="738" ht="15.75" customHeight="1">
      <c r="B738" s="95" t="s">
        <v>2718</v>
      </c>
      <c r="C738" s="95" t="s">
        <v>2719</v>
      </c>
      <c r="D738" s="95">
        <v>737.0</v>
      </c>
      <c r="E738" s="95" t="str">
        <f t="shared" si="1"/>
        <v>setecientostreintaysiete</v>
      </c>
    </row>
    <row r="739" ht="15.75" customHeight="1">
      <c r="B739" s="95" t="s">
        <v>2720</v>
      </c>
      <c r="C739" s="95" t="s">
        <v>2721</v>
      </c>
      <c r="D739" s="95">
        <v>738.0</v>
      </c>
      <c r="E739" s="95" t="str">
        <f t="shared" si="1"/>
        <v>setecientostreintayocho</v>
      </c>
    </row>
    <row r="740" ht="15.75" customHeight="1">
      <c r="B740" s="95" t="s">
        <v>2722</v>
      </c>
      <c r="C740" s="95" t="s">
        <v>2723</v>
      </c>
      <c r="D740" s="95">
        <v>739.0</v>
      </c>
      <c r="E740" s="95" t="str">
        <f t="shared" si="1"/>
        <v>setecientostreintaynueve</v>
      </c>
    </row>
    <row r="741" ht="15.75" customHeight="1">
      <c r="B741" s="95" t="s">
        <v>2724</v>
      </c>
      <c r="C741" s="95" t="s">
        <v>2725</v>
      </c>
      <c r="D741" s="95">
        <v>740.0</v>
      </c>
      <c r="E741" s="95" t="str">
        <f t="shared" si="1"/>
        <v>setecientoscuarenta</v>
      </c>
    </row>
    <row r="742" ht="15.75" customHeight="1">
      <c r="B742" s="95" t="s">
        <v>2726</v>
      </c>
      <c r="C742" s="95" t="s">
        <v>2727</v>
      </c>
      <c r="D742" s="95">
        <v>741.0</v>
      </c>
      <c r="E742" s="95" t="str">
        <f t="shared" si="1"/>
        <v>setecientoscuarentayuno</v>
      </c>
    </row>
    <row r="743" ht="15.75" customHeight="1">
      <c r="B743" s="95" t="s">
        <v>2728</v>
      </c>
      <c r="C743" s="95" t="s">
        <v>2729</v>
      </c>
      <c r="D743" s="95">
        <v>742.0</v>
      </c>
      <c r="E743" s="95" t="str">
        <f t="shared" si="1"/>
        <v>setecientoscuarentaydos</v>
      </c>
    </row>
    <row r="744" ht="15.75" customHeight="1">
      <c r="B744" s="95" t="s">
        <v>2730</v>
      </c>
      <c r="C744" s="95" t="s">
        <v>2731</v>
      </c>
      <c r="D744" s="95">
        <v>743.0</v>
      </c>
      <c r="E744" s="95" t="str">
        <f t="shared" si="1"/>
        <v>setecientoscuarentaytres</v>
      </c>
    </row>
    <row r="745" ht="15.75" customHeight="1">
      <c r="B745" s="95" t="s">
        <v>2732</v>
      </c>
      <c r="C745" s="95" t="s">
        <v>2733</v>
      </c>
      <c r="D745" s="95">
        <v>744.0</v>
      </c>
      <c r="E745" s="95" t="str">
        <f t="shared" si="1"/>
        <v>setecientoscuarentaycuatro</v>
      </c>
    </row>
    <row r="746" ht="15.75" customHeight="1">
      <c r="B746" s="95" t="s">
        <v>2734</v>
      </c>
      <c r="C746" s="95" t="s">
        <v>2735</v>
      </c>
      <c r="D746" s="95">
        <v>745.0</v>
      </c>
      <c r="E746" s="95" t="str">
        <f t="shared" si="1"/>
        <v>setecientoscuarentaycinco</v>
      </c>
    </row>
    <row r="747" ht="15.75" customHeight="1">
      <c r="B747" s="95" t="s">
        <v>2736</v>
      </c>
      <c r="C747" s="95" t="s">
        <v>2737</v>
      </c>
      <c r="D747" s="95">
        <v>746.0</v>
      </c>
      <c r="E747" s="95" t="str">
        <f t="shared" si="1"/>
        <v>setecientoscuarentayseis</v>
      </c>
    </row>
    <row r="748" ht="15.75" customHeight="1">
      <c r="B748" s="95" t="s">
        <v>2738</v>
      </c>
      <c r="C748" s="95" t="s">
        <v>2739</v>
      </c>
      <c r="D748" s="95">
        <v>747.0</v>
      </c>
      <c r="E748" s="95" t="str">
        <f t="shared" si="1"/>
        <v>setecientoscuarentaysiete</v>
      </c>
    </row>
    <row r="749" ht="15.75" customHeight="1">
      <c r="B749" s="95" t="s">
        <v>2740</v>
      </c>
      <c r="C749" s="95" t="s">
        <v>2741</v>
      </c>
      <c r="D749" s="95">
        <v>748.0</v>
      </c>
      <c r="E749" s="95" t="str">
        <f t="shared" si="1"/>
        <v>setecientoscuarentayocho</v>
      </c>
    </row>
    <row r="750" ht="15.75" customHeight="1">
      <c r="B750" s="95" t="s">
        <v>2742</v>
      </c>
      <c r="C750" s="95" t="s">
        <v>2743</v>
      </c>
      <c r="D750" s="95">
        <v>749.0</v>
      </c>
      <c r="E750" s="95" t="str">
        <f t="shared" si="1"/>
        <v>setecientoscuarentaynueve</v>
      </c>
    </row>
    <row r="751" ht="15.75" customHeight="1">
      <c r="B751" s="95" t="s">
        <v>2744</v>
      </c>
      <c r="C751" s="95" t="s">
        <v>2745</v>
      </c>
      <c r="D751" s="95">
        <v>750.0</v>
      </c>
      <c r="E751" s="95" t="str">
        <f t="shared" si="1"/>
        <v>setencientoscincuenta</v>
      </c>
    </row>
    <row r="752" ht="15.75" customHeight="1">
      <c r="B752" s="95" t="s">
        <v>2746</v>
      </c>
      <c r="C752" s="95" t="s">
        <v>2747</v>
      </c>
      <c r="D752" s="95">
        <v>751.0</v>
      </c>
      <c r="E752" s="95" t="str">
        <f t="shared" si="1"/>
        <v>setecientoscincuentayuno</v>
      </c>
    </row>
    <row r="753" ht="15.75" customHeight="1">
      <c r="B753" s="95" t="s">
        <v>2748</v>
      </c>
      <c r="C753" s="95" t="s">
        <v>2749</v>
      </c>
      <c r="D753" s="95">
        <v>752.0</v>
      </c>
      <c r="E753" s="95" t="str">
        <f t="shared" si="1"/>
        <v>setecientoscincuentaydos</v>
      </c>
    </row>
    <row r="754" ht="15.75" customHeight="1">
      <c r="B754" s="95" t="s">
        <v>2750</v>
      </c>
      <c r="C754" s="95" t="s">
        <v>2751</v>
      </c>
      <c r="D754" s="95">
        <v>753.0</v>
      </c>
      <c r="E754" s="95" t="str">
        <f t="shared" si="1"/>
        <v>setecientoscincuentaytres</v>
      </c>
    </row>
    <row r="755" ht="15.75" customHeight="1">
      <c r="B755" s="95" t="s">
        <v>2752</v>
      </c>
      <c r="C755" s="95" t="s">
        <v>2753</v>
      </c>
      <c r="D755" s="95">
        <v>754.0</v>
      </c>
      <c r="E755" s="95" t="str">
        <f t="shared" si="1"/>
        <v>setecientoscincuentaycuatro</v>
      </c>
    </row>
    <row r="756" ht="15.75" customHeight="1">
      <c r="B756" s="95" t="s">
        <v>2754</v>
      </c>
      <c r="C756" s="95" t="s">
        <v>2755</v>
      </c>
      <c r="D756" s="95">
        <v>755.0</v>
      </c>
      <c r="E756" s="95" t="str">
        <f t="shared" si="1"/>
        <v>setecientoscincuentaycinco</v>
      </c>
    </row>
    <row r="757" ht="15.75" customHeight="1">
      <c r="B757" s="95" t="s">
        <v>2756</v>
      </c>
      <c r="C757" s="95" t="s">
        <v>2757</v>
      </c>
      <c r="D757" s="95">
        <v>756.0</v>
      </c>
      <c r="E757" s="95" t="str">
        <f t="shared" si="1"/>
        <v>setecientoscincuentayseis</v>
      </c>
    </row>
    <row r="758" ht="15.75" customHeight="1">
      <c r="B758" s="95" t="s">
        <v>2758</v>
      </c>
      <c r="C758" s="95" t="s">
        <v>2759</v>
      </c>
      <c r="D758" s="95">
        <v>757.0</v>
      </c>
      <c r="E758" s="95" t="str">
        <f t="shared" si="1"/>
        <v>setecientoscincuentaysiete</v>
      </c>
    </row>
    <row r="759" ht="15.75" customHeight="1">
      <c r="B759" s="95" t="s">
        <v>2760</v>
      </c>
      <c r="C759" s="95" t="s">
        <v>2761</v>
      </c>
      <c r="D759" s="95">
        <v>758.0</v>
      </c>
      <c r="E759" s="95" t="str">
        <f t="shared" si="1"/>
        <v>setecientoscincuentayocho</v>
      </c>
    </row>
    <row r="760" ht="15.75" customHeight="1">
      <c r="B760" s="95" t="s">
        <v>2762</v>
      </c>
      <c r="C760" s="95" t="s">
        <v>2763</v>
      </c>
      <c r="D760" s="95">
        <v>759.0</v>
      </c>
      <c r="E760" s="95" t="str">
        <f t="shared" si="1"/>
        <v>setecientoscincuentaynueve</v>
      </c>
    </row>
    <row r="761" ht="15.75" customHeight="1">
      <c r="B761" s="95" t="s">
        <v>2764</v>
      </c>
      <c r="C761" s="95" t="s">
        <v>2765</v>
      </c>
      <c r="D761" s="95">
        <v>760.0</v>
      </c>
      <c r="E761" s="95" t="str">
        <f t="shared" si="1"/>
        <v>setecientossesenta</v>
      </c>
    </row>
    <row r="762" ht="15.75" customHeight="1">
      <c r="B762" s="95" t="s">
        <v>2766</v>
      </c>
      <c r="C762" s="95" t="s">
        <v>2767</v>
      </c>
      <c r="D762" s="95">
        <v>761.0</v>
      </c>
      <c r="E762" s="95" t="str">
        <f t="shared" si="1"/>
        <v>setecientossesentayuno</v>
      </c>
    </row>
    <row r="763" ht="15.75" customHeight="1">
      <c r="B763" s="95" t="s">
        <v>2768</v>
      </c>
      <c r="C763" s="95" t="s">
        <v>2769</v>
      </c>
      <c r="D763" s="95">
        <v>762.0</v>
      </c>
      <c r="E763" s="95" t="str">
        <f t="shared" si="1"/>
        <v>setecientossesentaydos</v>
      </c>
    </row>
    <row r="764" ht="15.75" customHeight="1">
      <c r="B764" s="95" t="s">
        <v>2770</v>
      </c>
      <c r="C764" s="95" t="s">
        <v>2771</v>
      </c>
      <c r="D764" s="95">
        <v>763.0</v>
      </c>
      <c r="E764" s="95" t="str">
        <f t="shared" si="1"/>
        <v>setecientossesentaytres</v>
      </c>
    </row>
    <row r="765" ht="15.75" customHeight="1">
      <c r="B765" s="95" t="s">
        <v>2772</v>
      </c>
      <c r="C765" s="95" t="s">
        <v>2773</v>
      </c>
      <c r="D765" s="95">
        <v>764.0</v>
      </c>
      <c r="E765" s="95" t="str">
        <f t="shared" si="1"/>
        <v>setecientossesentaycuatro</v>
      </c>
    </row>
    <row r="766" ht="15.75" customHeight="1">
      <c r="B766" s="95" t="s">
        <v>2774</v>
      </c>
      <c r="C766" s="95" t="s">
        <v>2775</v>
      </c>
      <c r="D766" s="95">
        <v>765.0</v>
      </c>
      <c r="E766" s="95" t="str">
        <f t="shared" si="1"/>
        <v>setecientossesentaycinco</v>
      </c>
    </row>
    <row r="767" ht="15.75" customHeight="1">
      <c r="B767" s="95" t="s">
        <v>2776</v>
      </c>
      <c r="C767" s="95" t="s">
        <v>2777</v>
      </c>
      <c r="D767" s="95">
        <v>766.0</v>
      </c>
      <c r="E767" s="95" t="str">
        <f t="shared" si="1"/>
        <v>setecientossesentayseis</v>
      </c>
    </row>
    <row r="768" ht="15.75" customHeight="1">
      <c r="B768" s="95" t="s">
        <v>2778</v>
      </c>
      <c r="C768" s="95" t="s">
        <v>2779</v>
      </c>
      <c r="D768" s="95">
        <v>767.0</v>
      </c>
      <c r="E768" s="95" t="str">
        <f t="shared" si="1"/>
        <v>setecientossesentaysiete</v>
      </c>
    </row>
    <row r="769" ht="15.75" customHeight="1">
      <c r="B769" s="95" t="s">
        <v>2780</v>
      </c>
      <c r="C769" s="95" t="s">
        <v>2781</v>
      </c>
      <c r="D769" s="95">
        <v>768.0</v>
      </c>
      <c r="E769" s="95" t="str">
        <f t="shared" si="1"/>
        <v>setecientossesentayocho</v>
      </c>
    </row>
    <row r="770" ht="15.75" customHeight="1">
      <c r="B770" s="95" t="s">
        <v>2782</v>
      </c>
      <c r="C770" s="95" t="s">
        <v>2783</v>
      </c>
      <c r="D770" s="95">
        <v>769.0</v>
      </c>
      <c r="E770" s="95" t="str">
        <f t="shared" si="1"/>
        <v>setecientossesentaynueve</v>
      </c>
    </row>
    <row r="771" ht="15.75" customHeight="1">
      <c r="B771" s="95" t="s">
        <v>2784</v>
      </c>
      <c r="C771" s="95" t="s">
        <v>2785</v>
      </c>
      <c r="D771" s="95">
        <v>770.0</v>
      </c>
      <c r="E771" s="95" t="str">
        <f t="shared" si="1"/>
        <v>setecientossetenta</v>
      </c>
    </row>
    <row r="772" ht="15.75" customHeight="1">
      <c r="B772" s="95" t="s">
        <v>2786</v>
      </c>
      <c r="C772" s="95" t="s">
        <v>2787</v>
      </c>
      <c r="D772" s="95">
        <v>771.0</v>
      </c>
      <c r="E772" s="95" t="str">
        <f t="shared" si="1"/>
        <v>setecientossetentayuno</v>
      </c>
    </row>
    <row r="773" ht="15.75" customHeight="1">
      <c r="B773" s="95" t="s">
        <v>2788</v>
      </c>
      <c r="C773" s="95" t="s">
        <v>2789</v>
      </c>
      <c r="D773" s="95">
        <v>772.0</v>
      </c>
      <c r="E773" s="95" t="str">
        <f t="shared" si="1"/>
        <v>setecientossetentaydos</v>
      </c>
    </row>
    <row r="774" ht="15.75" customHeight="1">
      <c r="B774" s="95" t="s">
        <v>2790</v>
      </c>
      <c r="C774" s="95" t="s">
        <v>2791</v>
      </c>
      <c r="D774" s="95">
        <v>773.0</v>
      </c>
      <c r="E774" s="95" t="str">
        <f t="shared" si="1"/>
        <v>setecientossetentaytres</v>
      </c>
    </row>
    <row r="775" ht="15.75" customHeight="1">
      <c r="B775" s="95" t="s">
        <v>2792</v>
      </c>
      <c r="C775" s="95" t="s">
        <v>2793</v>
      </c>
      <c r="D775" s="95">
        <v>774.0</v>
      </c>
      <c r="E775" s="95" t="str">
        <f t="shared" si="1"/>
        <v>setecientossetentaycuatro</v>
      </c>
    </row>
    <row r="776" ht="15.75" customHeight="1">
      <c r="B776" s="95" t="s">
        <v>2794</v>
      </c>
      <c r="C776" s="95" t="s">
        <v>2795</v>
      </c>
      <c r="D776" s="95">
        <v>775.0</v>
      </c>
      <c r="E776" s="95" t="str">
        <f t="shared" si="1"/>
        <v>setecientossetentaycinco</v>
      </c>
    </row>
    <row r="777" ht="15.75" customHeight="1">
      <c r="B777" s="95" t="s">
        <v>2796</v>
      </c>
      <c r="C777" s="95" t="s">
        <v>2797</v>
      </c>
      <c r="D777" s="95">
        <v>776.0</v>
      </c>
      <c r="E777" s="95" t="str">
        <f t="shared" si="1"/>
        <v>setecientossetentayseis</v>
      </c>
    </row>
    <row r="778" ht="15.75" customHeight="1">
      <c r="B778" s="95" t="s">
        <v>2798</v>
      </c>
      <c r="C778" s="95" t="s">
        <v>2799</v>
      </c>
      <c r="D778" s="95">
        <v>777.0</v>
      </c>
      <c r="E778" s="95" t="str">
        <f t="shared" si="1"/>
        <v>setecientossetentaysiete</v>
      </c>
    </row>
    <row r="779" ht="15.75" customHeight="1">
      <c r="B779" s="95" t="s">
        <v>2800</v>
      </c>
      <c r="C779" s="95" t="s">
        <v>2801</v>
      </c>
      <c r="D779" s="95">
        <v>778.0</v>
      </c>
      <c r="E779" s="95" t="str">
        <f t="shared" si="1"/>
        <v>setecientossetentayocho</v>
      </c>
    </row>
    <row r="780" ht="15.75" customHeight="1">
      <c r="B780" s="95" t="s">
        <v>2802</v>
      </c>
      <c r="C780" s="95" t="s">
        <v>2803</v>
      </c>
      <c r="D780" s="95">
        <v>779.0</v>
      </c>
      <c r="E780" s="95" t="str">
        <f t="shared" si="1"/>
        <v>setecientossetentaynueve</v>
      </c>
    </row>
    <row r="781" ht="15.75" customHeight="1">
      <c r="B781" s="95" t="s">
        <v>2804</v>
      </c>
      <c r="C781" s="95" t="s">
        <v>2805</v>
      </c>
      <c r="D781" s="95">
        <v>780.0</v>
      </c>
      <c r="E781" s="95" t="str">
        <f t="shared" si="1"/>
        <v>setecientosochenta</v>
      </c>
    </row>
    <row r="782" ht="15.75" customHeight="1">
      <c r="B782" s="95" t="s">
        <v>2806</v>
      </c>
      <c r="C782" s="95" t="s">
        <v>2807</v>
      </c>
      <c r="D782" s="95">
        <v>781.0</v>
      </c>
      <c r="E782" s="95" t="str">
        <f t="shared" si="1"/>
        <v>setecientosochentayuno</v>
      </c>
    </row>
    <row r="783" ht="15.75" customHeight="1">
      <c r="B783" s="95" t="s">
        <v>2808</v>
      </c>
      <c r="C783" s="95" t="s">
        <v>2809</v>
      </c>
      <c r="D783" s="95">
        <v>782.0</v>
      </c>
      <c r="E783" s="95" t="str">
        <f t="shared" si="1"/>
        <v>setecientosochentaydos</v>
      </c>
    </row>
    <row r="784" ht="15.75" customHeight="1">
      <c r="B784" s="95" t="s">
        <v>2810</v>
      </c>
      <c r="C784" s="95" t="s">
        <v>2811</v>
      </c>
      <c r="D784" s="95">
        <v>783.0</v>
      </c>
      <c r="E784" s="95" t="str">
        <f t="shared" si="1"/>
        <v>setecientosochentaytres</v>
      </c>
    </row>
    <row r="785" ht="15.75" customHeight="1">
      <c r="B785" s="95" t="s">
        <v>2812</v>
      </c>
      <c r="C785" s="95" t="s">
        <v>2813</v>
      </c>
      <c r="D785" s="95">
        <v>784.0</v>
      </c>
      <c r="E785" s="95" t="str">
        <f t="shared" si="1"/>
        <v>setecientosochentaycuatro</v>
      </c>
    </row>
    <row r="786" ht="15.75" customHeight="1">
      <c r="B786" s="95" t="s">
        <v>2814</v>
      </c>
      <c r="C786" s="95" t="s">
        <v>2815</v>
      </c>
      <c r="D786" s="95">
        <v>785.0</v>
      </c>
      <c r="E786" s="95" t="str">
        <f t="shared" si="1"/>
        <v>setecientosochentaycinco</v>
      </c>
    </row>
    <row r="787" ht="15.75" customHeight="1">
      <c r="B787" s="95" t="s">
        <v>2816</v>
      </c>
      <c r="C787" s="95" t="s">
        <v>2817</v>
      </c>
      <c r="D787" s="95">
        <v>786.0</v>
      </c>
      <c r="E787" s="95" t="str">
        <f t="shared" si="1"/>
        <v>setecientosochentayseis</v>
      </c>
    </row>
    <row r="788" ht="15.75" customHeight="1">
      <c r="B788" s="95" t="s">
        <v>2818</v>
      </c>
      <c r="C788" s="95" t="s">
        <v>2819</v>
      </c>
      <c r="D788" s="95">
        <v>787.0</v>
      </c>
      <c r="E788" s="95" t="str">
        <f t="shared" si="1"/>
        <v>setecientosochentaysiete</v>
      </c>
    </row>
    <row r="789" ht="15.75" customHeight="1">
      <c r="B789" s="95" t="s">
        <v>2820</v>
      </c>
      <c r="C789" s="95" t="s">
        <v>2821</v>
      </c>
      <c r="D789" s="95">
        <v>788.0</v>
      </c>
      <c r="E789" s="95" t="str">
        <f t="shared" si="1"/>
        <v>setecientosochentayocho</v>
      </c>
    </row>
    <row r="790" ht="15.75" customHeight="1">
      <c r="B790" s="95" t="s">
        <v>2822</v>
      </c>
      <c r="C790" s="95" t="s">
        <v>2823</v>
      </c>
      <c r="D790" s="95">
        <v>789.0</v>
      </c>
      <c r="E790" s="95" t="str">
        <f t="shared" si="1"/>
        <v>setecientosochentaynueve</v>
      </c>
    </row>
    <row r="791" ht="15.75" customHeight="1">
      <c r="B791" s="95" t="s">
        <v>2824</v>
      </c>
      <c r="C791" s="95" t="s">
        <v>2825</v>
      </c>
      <c r="D791" s="95">
        <v>790.0</v>
      </c>
      <c r="E791" s="95" t="str">
        <f t="shared" si="1"/>
        <v>setecientosnoventa</v>
      </c>
    </row>
    <row r="792" ht="15.75" customHeight="1">
      <c r="B792" s="95" t="s">
        <v>2826</v>
      </c>
      <c r="C792" s="95" t="s">
        <v>2827</v>
      </c>
      <c r="D792" s="95">
        <v>791.0</v>
      </c>
      <c r="E792" s="95" t="str">
        <f t="shared" si="1"/>
        <v>setecientosnoventayuno</v>
      </c>
    </row>
    <row r="793" ht="15.75" customHeight="1">
      <c r="B793" s="95" t="s">
        <v>2828</v>
      </c>
      <c r="C793" s="95" t="s">
        <v>2829</v>
      </c>
      <c r="D793" s="95">
        <v>792.0</v>
      </c>
      <c r="E793" s="95" t="str">
        <f t="shared" si="1"/>
        <v>setecientosnoventaydos</v>
      </c>
    </row>
    <row r="794" ht="15.75" customHeight="1">
      <c r="B794" s="95" t="s">
        <v>2830</v>
      </c>
      <c r="C794" s="95" t="s">
        <v>2831</v>
      </c>
      <c r="D794" s="95">
        <v>793.0</v>
      </c>
      <c r="E794" s="95" t="str">
        <f t="shared" si="1"/>
        <v>setecientosnoventaytres</v>
      </c>
    </row>
    <row r="795" ht="15.75" customHeight="1">
      <c r="B795" s="95" t="s">
        <v>2832</v>
      </c>
      <c r="C795" s="95" t="s">
        <v>2833</v>
      </c>
      <c r="D795" s="95">
        <v>794.0</v>
      </c>
      <c r="E795" s="95" t="str">
        <f t="shared" si="1"/>
        <v>setecientosnoventaycuatro</v>
      </c>
    </row>
    <row r="796" ht="15.75" customHeight="1">
      <c r="B796" s="95" t="s">
        <v>2834</v>
      </c>
      <c r="C796" s="95" t="s">
        <v>2835</v>
      </c>
      <c r="D796" s="95">
        <v>795.0</v>
      </c>
      <c r="E796" s="95" t="str">
        <f t="shared" si="1"/>
        <v>setecientosnoventaycinco</v>
      </c>
    </row>
    <row r="797" ht="15.75" customHeight="1">
      <c r="B797" s="95" t="s">
        <v>2836</v>
      </c>
      <c r="C797" s="95" t="s">
        <v>2837</v>
      </c>
      <c r="D797" s="95">
        <v>796.0</v>
      </c>
      <c r="E797" s="95" t="str">
        <f t="shared" si="1"/>
        <v>setecientosnoventayseis</v>
      </c>
    </row>
    <row r="798" ht="15.75" customHeight="1">
      <c r="B798" s="95" t="s">
        <v>2838</v>
      </c>
      <c r="C798" s="95" t="s">
        <v>2839</v>
      </c>
      <c r="D798" s="95">
        <v>797.0</v>
      </c>
      <c r="E798" s="95" t="str">
        <f t="shared" si="1"/>
        <v>setecientosnoventaysiete</v>
      </c>
    </row>
    <row r="799" ht="15.75" customHeight="1">
      <c r="B799" s="95" t="s">
        <v>2840</v>
      </c>
      <c r="C799" s="95" t="s">
        <v>2841</v>
      </c>
      <c r="D799" s="95">
        <v>798.0</v>
      </c>
      <c r="E799" s="95" t="str">
        <f t="shared" si="1"/>
        <v>setecientosnoventayocho</v>
      </c>
    </row>
    <row r="800" ht="15.75" customHeight="1">
      <c r="B800" s="95" t="s">
        <v>2842</v>
      </c>
      <c r="C800" s="95" t="s">
        <v>2843</v>
      </c>
      <c r="D800" s="95">
        <v>799.0</v>
      </c>
      <c r="E800" s="95" t="str">
        <f t="shared" si="1"/>
        <v>setecientosnoventaynueve</v>
      </c>
    </row>
    <row r="801" ht="15.75" customHeight="1">
      <c r="B801" s="95" t="s">
        <v>2844</v>
      </c>
      <c r="C801" s="95" t="s">
        <v>2845</v>
      </c>
      <c r="D801" s="95">
        <v>800.0</v>
      </c>
      <c r="E801" s="95" t="str">
        <f t="shared" si="1"/>
        <v>ochocientos</v>
      </c>
    </row>
    <row r="802" ht="15.75" customHeight="1">
      <c r="B802" s="95" t="s">
        <v>2846</v>
      </c>
      <c r="C802" s="95" t="s">
        <v>2847</v>
      </c>
      <c r="D802" s="95">
        <v>801.0</v>
      </c>
      <c r="E802" s="95" t="str">
        <f t="shared" si="1"/>
        <v>ochocientosuno</v>
      </c>
    </row>
    <row r="803" ht="15.75" customHeight="1">
      <c r="B803" s="95" t="s">
        <v>2848</v>
      </c>
      <c r="C803" s="95" t="s">
        <v>2849</v>
      </c>
      <c r="D803" s="95">
        <v>802.0</v>
      </c>
      <c r="E803" s="95" t="str">
        <f t="shared" si="1"/>
        <v>ochocientosdos</v>
      </c>
    </row>
    <row r="804" ht="15.75" customHeight="1">
      <c r="B804" s="95" t="s">
        <v>2850</v>
      </c>
      <c r="C804" s="95" t="s">
        <v>2851</v>
      </c>
      <c r="D804" s="95">
        <v>803.0</v>
      </c>
      <c r="E804" s="95" t="str">
        <f t="shared" si="1"/>
        <v>ochocientostres</v>
      </c>
    </row>
    <row r="805" ht="15.75" customHeight="1">
      <c r="B805" s="95" t="s">
        <v>2852</v>
      </c>
      <c r="C805" s="95" t="s">
        <v>2853</v>
      </c>
      <c r="D805" s="95">
        <v>804.0</v>
      </c>
      <c r="E805" s="95" t="str">
        <f t="shared" si="1"/>
        <v>ochocientoscuatro</v>
      </c>
    </row>
    <row r="806" ht="15.75" customHeight="1">
      <c r="B806" s="95" t="s">
        <v>2854</v>
      </c>
      <c r="C806" s="95" t="s">
        <v>2855</v>
      </c>
      <c r="D806" s="95">
        <v>805.0</v>
      </c>
      <c r="E806" s="95" t="str">
        <f t="shared" si="1"/>
        <v>ochocientoscinco</v>
      </c>
    </row>
    <row r="807" ht="15.75" customHeight="1">
      <c r="B807" s="95" t="s">
        <v>2856</v>
      </c>
      <c r="C807" s="95" t="s">
        <v>2857</v>
      </c>
      <c r="D807" s="95">
        <v>806.0</v>
      </c>
      <c r="E807" s="95" t="str">
        <f t="shared" si="1"/>
        <v>ochocientosseis</v>
      </c>
    </row>
    <row r="808" ht="15.75" customHeight="1">
      <c r="B808" s="95" t="s">
        <v>2858</v>
      </c>
      <c r="C808" s="95" t="s">
        <v>2859</v>
      </c>
      <c r="D808" s="95">
        <v>807.0</v>
      </c>
      <c r="E808" s="95" t="str">
        <f t="shared" si="1"/>
        <v>ochocientossiete</v>
      </c>
    </row>
    <row r="809" ht="15.75" customHeight="1">
      <c r="B809" s="95" t="s">
        <v>2860</v>
      </c>
      <c r="C809" s="95" t="s">
        <v>2861</v>
      </c>
      <c r="D809" s="95">
        <v>808.0</v>
      </c>
      <c r="E809" s="95" t="str">
        <f t="shared" si="1"/>
        <v>ochocientosocho</v>
      </c>
    </row>
    <row r="810" ht="15.75" customHeight="1">
      <c r="B810" s="95" t="s">
        <v>2862</v>
      </c>
      <c r="C810" s="95" t="s">
        <v>2863</v>
      </c>
      <c r="D810" s="95">
        <v>809.0</v>
      </c>
      <c r="E810" s="95" t="str">
        <f t="shared" si="1"/>
        <v>ochocientosnueve</v>
      </c>
    </row>
    <row r="811" ht="15.75" customHeight="1">
      <c r="B811" s="95" t="s">
        <v>2864</v>
      </c>
      <c r="C811" s="95" t="s">
        <v>2865</v>
      </c>
      <c r="D811" s="95">
        <v>810.0</v>
      </c>
      <c r="E811" s="95" t="str">
        <f t="shared" si="1"/>
        <v>ochocientosdiez</v>
      </c>
    </row>
    <row r="812" ht="15.75" customHeight="1">
      <c r="B812" s="95" t="s">
        <v>2866</v>
      </c>
      <c r="C812" s="95" t="s">
        <v>2867</v>
      </c>
      <c r="D812" s="95">
        <v>811.0</v>
      </c>
      <c r="E812" s="95" t="str">
        <f t="shared" si="1"/>
        <v>ochocientosonce</v>
      </c>
    </row>
    <row r="813" ht="15.75" customHeight="1">
      <c r="B813" s="95" t="s">
        <v>2868</v>
      </c>
      <c r="C813" s="95" t="s">
        <v>2869</v>
      </c>
      <c r="D813" s="95">
        <v>812.0</v>
      </c>
      <c r="E813" s="95" t="str">
        <f t="shared" si="1"/>
        <v>ochocientosdoce</v>
      </c>
    </row>
    <row r="814" ht="15.75" customHeight="1">
      <c r="B814" s="95" t="s">
        <v>2870</v>
      </c>
      <c r="C814" s="95" t="s">
        <v>2871</v>
      </c>
      <c r="D814" s="95">
        <v>813.0</v>
      </c>
      <c r="E814" s="95" t="str">
        <f t="shared" si="1"/>
        <v>ochocientostrece</v>
      </c>
    </row>
    <row r="815" ht="15.75" customHeight="1">
      <c r="B815" s="95" t="s">
        <v>2872</v>
      </c>
      <c r="C815" s="95" t="s">
        <v>2873</v>
      </c>
      <c r="D815" s="95">
        <v>814.0</v>
      </c>
      <c r="E815" s="95" t="str">
        <f t="shared" si="1"/>
        <v>ochocientoscatorce</v>
      </c>
    </row>
    <row r="816" ht="15.75" customHeight="1">
      <c r="B816" s="95" t="s">
        <v>2874</v>
      </c>
      <c r="C816" s="95" t="s">
        <v>2875</v>
      </c>
      <c r="D816" s="95">
        <v>815.0</v>
      </c>
      <c r="E816" s="95" t="str">
        <f t="shared" si="1"/>
        <v>ochocientosquince</v>
      </c>
    </row>
    <row r="817" ht="15.75" customHeight="1">
      <c r="B817" s="95" t="s">
        <v>2876</v>
      </c>
      <c r="C817" s="95" t="s">
        <v>2877</v>
      </c>
      <c r="D817" s="95">
        <v>816.0</v>
      </c>
      <c r="E817" s="95" t="str">
        <f t="shared" si="1"/>
        <v>ochocientosdiecieis</v>
      </c>
    </row>
    <row r="818" ht="15.75" customHeight="1">
      <c r="B818" s="95" t="s">
        <v>2878</v>
      </c>
      <c r="C818" s="95" t="s">
        <v>2879</v>
      </c>
      <c r="D818" s="95">
        <v>817.0</v>
      </c>
      <c r="E818" s="95" t="str">
        <f t="shared" si="1"/>
        <v>ochocientosdiecisiete</v>
      </c>
    </row>
    <row r="819" ht="15.75" customHeight="1">
      <c r="B819" s="95" t="s">
        <v>2880</v>
      </c>
      <c r="C819" s="95" t="s">
        <v>2881</v>
      </c>
      <c r="D819" s="95">
        <v>818.0</v>
      </c>
      <c r="E819" s="95" t="str">
        <f t="shared" si="1"/>
        <v>ochocientosdieciocho</v>
      </c>
    </row>
    <row r="820" ht="15.75" customHeight="1">
      <c r="B820" s="95" t="s">
        <v>2882</v>
      </c>
      <c r="C820" s="95" t="s">
        <v>2883</v>
      </c>
      <c r="D820" s="95">
        <v>819.0</v>
      </c>
      <c r="E820" s="95" t="str">
        <f t="shared" si="1"/>
        <v>ochocientosdiecinueve</v>
      </c>
    </row>
    <row r="821" ht="15.75" customHeight="1">
      <c r="B821" s="95" t="s">
        <v>2884</v>
      </c>
      <c r="C821" s="95" t="s">
        <v>2885</v>
      </c>
      <c r="D821" s="95">
        <v>820.0</v>
      </c>
      <c r="E821" s="95" t="str">
        <f t="shared" si="1"/>
        <v>ochocientosveinte</v>
      </c>
    </row>
    <row r="822" ht="15.75" customHeight="1">
      <c r="B822" s="95" t="s">
        <v>2886</v>
      </c>
      <c r="C822" s="95" t="s">
        <v>2887</v>
      </c>
      <c r="D822" s="95">
        <v>821.0</v>
      </c>
      <c r="E822" s="95" t="str">
        <f t="shared" si="1"/>
        <v>ochocientosveintiuno</v>
      </c>
    </row>
    <row r="823" ht="15.75" customHeight="1">
      <c r="B823" s="95" t="s">
        <v>2888</v>
      </c>
      <c r="C823" s="95" t="s">
        <v>2889</v>
      </c>
      <c r="D823" s="95">
        <v>822.0</v>
      </c>
      <c r="E823" s="95" t="str">
        <f t="shared" si="1"/>
        <v>ochocientosveintidos</v>
      </c>
    </row>
    <row r="824" ht="15.75" customHeight="1">
      <c r="B824" s="95" t="s">
        <v>2890</v>
      </c>
      <c r="C824" s="95" t="s">
        <v>2891</v>
      </c>
      <c r="D824" s="95">
        <v>823.0</v>
      </c>
      <c r="E824" s="95" t="str">
        <f t="shared" si="1"/>
        <v>ochocientosveintitres</v>
      </c>
    </row>
    <row r="825" ht="15.75" customHeight="1">
      <c r="B825" s="95" t="s">
        <v>2892</v>
      </c>
      <c r="C825" s="95" t="s">
        <v>2893</v>
      </c>
      <c r="D825" s="95">
        <v>824.0</v>
      </c>
      <c r="E825" s="95" t="str">
        <f t="shared" si="1"/>
        <v>ochocientosveinticuatro</v>
      </c>
    </row>
    <row r="826" ht="15.75" customHeight="1">
      <c r="B826" s="95" t="s">
        <v>2894</v>
      </c>
      <c r="C826" s="95" t="s">
        <v>2895</v>
      </c>
      <c r="D826" s="95">
        <v>825.0</v>
      </c>
      <c r="E826" s="95" t="str">
        <f t="shared" si="1"/>
        <v>ochocientosveinticinco</v>
      </c>
    </row>
    <row r="827" ht="15.75" customHeight="1">
      <c r="B827" s="95" t="s">
        <v>2896</v>
      </c>
      <c r="C827" s="95" t="s">
        <v>2897</v>
      </c>
      <c r="D827" s="95">
        <v>826.0</v>
      </c>
      <c r="E827" s="95" t="str">
        <f t="shared" si="1"/>
        <v>ochocientosveintiseis</v>
      </c>
    </row>
    <row r="828" ht="15.75" customHeight="1">
      <c r="B828" s="95" t="s">
        <v>2898</v>
      </c>
      <c r="C828" s="95" t="s">
        <v>2899</v>
      </c>
      <c r="D828" s="95">
        <v>827.0</v>
      </c>
      <c r="E828" s="95" t="str">
        <f t="shared" si="1"/>
        <v>ochocientosveintisiete</v>
      </c>
    </row>
    <row r="829" ht="15.75" customHeight="1">
      <c r="B829" s="95" t="s">
        <v>2900</v>
      </c>
      <c r="C829" s="95" t="s">
        <v>2901</v>
      </c>
      <c r="D829" s="95">
        <v>828.0</v>
      </c>
      <c r="E829" s="95" t="str">
        <f t="shared" si="1"/>
        <v>ochocientosveintiocho</v>
      </c>
    </row>
    <row r="830" ht="15.75" customHeight="1">
      <c r="B830" s="95" t="s">
        <v>2902</v>
      </c>
      <c r="C830" s="95" t="s">
        <v>2903</v>
      </c>
      <c r="D830" s="95">
        <v>829.0</v>
      </c>
      <c r="E830" s="95" t="str">
        <f t="shared" si="1"/>
        <v>ochocientosveintinueve</v>
      </c>
    </row>
    <row r="831" ht="15.75" customHeight="1">
      <c r="B831" s="95" t="s">
        <v>2904</v>
      </c>
      <c r="C831" s="95" t="s">
        <v>2905</v>
      </c>
      <c r="D831" s="95">
        <v>830.0</v>
      </c>
      <c r="E831" s="95" t="str">
        <f t="shared" si="1"/>
        <v>ochocientostreinta</v>
      </c>
    </row>
    <row r="832" ht="15.75" customHeight="1">
      <c r="B832" s="95" t="s">
        <v>2906</v>
      </c>
      <c r="C832" s="95" t="s">
        <v>2907</v>
      </c>
      <c r="D832" s="95">
        <v>831.0</v>
      </c>
      <c r="E832" s="95" t="str">
        <f t="shared" si="1"/>
        <v>ochocientostreintayuno</v>
      </c>
    </row>
    <row r="833" ht="15.75" customHeight="1">
      <c r="B833" s="95" t="s">
        <v>2908</v>
      </c>
      <c r="C833" s="95" t="s">
        <v>2909</v>
      </c>
      <c r="D833" s="95">
        <v>832.0</v>
      </c>
      <c r="E833" s="95" t="str">
        <f t="shared" si="1"/>
        <v>ochocientostreintaydos</v>
      </c>
    </row>
    <row r="834" ht="15.75" customHeight="1">
      <c r="B834" s="95" t="s">
        <v>2910</v>
      </c>
      <c r="C834" s="95" t="s">
        <v>2911</v>
      </c>
      <c r="D834" s="95">
        <v>833.0</v>
      </c>
      <c r="E834" s="95" t="str">
        <f t="shared" si="1"/>
        <v>ochocientostreintaytres</v>
      </c>
    </row>
    <row r="835" ht="15.75" customHeight="1">
      <c r="B835" s="95" t="s">
        <v>2912</v>
      </c>
      <c r="C835" s="95" t="s">
        <v>2913</v>
      </c>
      <c r="D835" s="95">
        <v>834.0</v>
      </c>
      <c r="E835" s="95" t="str">
        <f t="shared" si="1"/>
        <v>ochocientostreintaycuatro</v>
      </c>
    </row>
    <row r="836" ht="15.75" customHeight="1">
      <c r="B836" s="95" t="s">
        <v>2914</v>
      </c>
      <c r="C836" s="95" t="s">
        <v>2915</v>
      </c>
      <c r="D836" s="95">
        <v>835.0</v>
      </c>
      <c r="E836" s="95" t="str">
        <f t="shared" si="1"/>
        <v>ochocientostreintaycinco</v>
      </c>
    </row>
    <row r="837" ht="15.75" customHeight="1">
      <c r="B837" s="95" t="s">
        <v>2916</v>
      </c>
      <c r="C837" s="95" t="s">
        <v>2917</v>
      </c>
      <c r="D837" s="95">
        <v>836.0</v>
      </c>
      <c r="E837" s="95" t="str">
        <f t="shared" si="1"/>
        <v>ochocientostreintayseis</v>
      </c>
    </row>
    <row r="838" ht="15.75" customHeight="1">
      <c r="B838" s="95" t="s">
        <v>2918</v>
      </c>
      <c r="C838" s="95" t="s">
        <v>2919</v>
      </c>
      <c r="D838" s="95">
        <v>837.0</v>
      </c>
      <c r="E838" s="95" t="str">
        <f t="shared" si="1"/>
        <v>ochocientostreintaysiete</v>
      </c>
    </row>
    <row r="839" ht="15.75" customHeight="1">
      <c r="B839" s="95" t="s">
        <v>2920</v>
      </c>
      <c r="C839" s="95" t="s">
        <v>2921</v>
      </c>
      <c r="D839" s="95">
        <v>838.0</v>
      </c>
      <c r="E839" s="95" t="str">
        <f t="shared" si="1"/>
        <v>ochocientostreintayocho</v>
      </c>
    </row>
    <row r="840" ht="15.75" customHeight="1">
      <c r="B840" s="95" t="s">
        <v>2922</v>
      </c>
      <c r="C840" s="95" t="s">
        <v>2923</v>
      </c>
      <c r="D840" s="95">
        <v>839.0</v>
      </c>
      <c r="E840" s="95" t="str">
        <f t="shared" si="1"/>
        <v>ochocientostreintaynueve</v>
      </c>
    </row>
    <row r="841" ht="15.75" customHeight="1">
      <c r="B841" s="95" t="s">
        <v>2924</v>
      </c>
      <c r="C841" s="95" t="s">
        <v>2925</v>
      </c>
      <c r="D841" s="95">
        <v>840.0</v>
      </c>
      <c r="E841" s="95" t="str">
        <f t="shared" si="1"/>
        <v>ochocientoscuarenta</v>
      </c>
    </row>
    <row r="842" ht="15.75" customHeight="1">
      <c r="B842" s="95" t="s">
        <v>2926</v>
      </c>
      <c r="C842" s="95" t="s">
        <v>2927</v>
      </c>
      <c r="D842" s="95">
        <v>841.0</v>
      </c>
      <c r="E842" s="95" t="str">
        <f t="shared" si="1"/>
        <v>ochocientoscuarentayuno</v>
      </c>
    </row>
    <row r="843" ht="15.75" customHeight="1">
      <c r="B843" s="95" t="s">
        <v>2928</v>
      </c>
      <c r="C843" s="95" t="s">
        <v>2929</v>
      </c>
      <c r="D843" s="95">
        <v>842.0</v>
      </c>
      <c r="E843" s="95" t="str">
        <f t="shared" si="1"/>
        <v>ochocientoscuarentaydos</v>
      </c>
    </row>
    <row r="844" ht="15.75" customHeight="1">
      <c r="B844" s="95" t="s">
        <v>2930</v>
      </c>
      <c r="C844" s="95" t="s">
        <v>2931</v>
      </c>
      <c r="D844" s="95">
        <v>843.0</v>
      </c>
      <c r="E844" s="95" t="str">
        <f t="shared" si="1"/>
        <v>ochocientoscuarentaytres</v>
      </c>
    </row>
    <row r="845" ht="15.75" customHeight="1">
      <c r="B845" s="95" t="s">
        <v>2932</v>
      </c>
      <c r="C845" s="95" t="s">
        <v>2933</v>
      </c>
      <c r="D845" s="95">
        <v>844.0</v>
      </c>
      <c r="E845" s="95" t="str">
        <f t="shared" si="1"/>
        <v>ochocientoscuarentaycuatro</v>
      </c>
    </row>
    <row r="846" ht="15.75" customHeight="1">
      <c r="B846" s="95" t="s">
        <v>2934</v>
      </c>
      <c r="C846" s="95" t="s">
        <v>2935</v>
      </c>
      <c r="D846" s="95">
        <v>845.0</v>
      </c>
      <c r="E846" s="95" t="str">
        <f t="shared" si="1"/>
        <v>ochocientoscuarentaycinco</v>
      </c>
    </row>
    <row r="847" ht="15.75" customHeight="1">
      <c r="B847" s="95" t="s">
        <v>2936</v>
      </c>
      <c r="C847" s="95" t="s">
        <v>2937</v>
      </c>
      <c r="D847" s="95">
        <v>846.0</v>
      </c>
      <c r="E847" s="95" t="str">
        <f t="shared" si="1"/>
        <v>ochocientoscuarentayseis</v>
      </c>
    </row>
    <row r="848" ht="15.75" customHeight="1">
      <c r="B848" s="95" t="s">
        <v>2938</v>
      </c>
      <c r="C848" s="95" t="s">
        <v>2939</v>
      </c>
      <c r="D848" s="95">
        <v>847.0</v>
      </c>
      <c r="E848" s="95" t="str">
        <f t="shared" si="1"/>
        <v>ochocientoscuarentaysiete</v>
      </c>
    </row>
    <row r="849" ht="15.75" customHeight="1">
      <c r="B849" s="95" t="s">
        <v>2940</v>
      </c>
      <c r="C849" s="95" t="s">
        <v>2941</v>
      </c>
      <c r="D849" s="95">
        <v>848.0</v>
      </c>
      <c r="E849" s="95" t="str">
        <f t="shared" si="1"/>
        <v>ochocientoscuarentayocho</v>
      </c>
    </row>
    <row r="850" ht="15.75" customHeight="1">
      <c r="B850" s="95" t="s">
        <v>2942</v>
      </c>
      <c r="C850" s="95" t="s">
        <v>2943</v>
      </c>
      <c r="D850" s="95">
        <v>849.0</v>
      </c>
      <c r="E850" s="95" t="str">
        <f t="shared" si="1"/>
        <v>ochocientoscuarentaynueve</v>
      </c>
    </row>
    <row r="851" ht="15.75" customHeight="1">
      <c r="B851" s="95" t="s">
        <v>2944</v>
      </c>
      <c r="C851" s="95" t="s">
        <v>2745</v>
      </c>
      <c r="D851" s="95">
        <v>850.0</v>
      </c>
      <c r="E851" s="95" t="str">
        <f t="shared" si="1"/>
        <v>setencientoscincuenta</v>
      </c>
    </row>
    <row r="852" ht="15.75" customHeight="1">
      <c r="B852" s="95" t="s">
        <v>2945</v>
      </c>
      <c r="C852" s="95" t="s">
        <v>2946</v>
      </c>
      <c r="D852" s="95">
        <v>851.0</v>
      </c>
      <c r="E852" s="95" t="str">
        <f t="shared" si="1"/>
        <v>ochocientoscincuentayuno</v>
      </c>
    </row>
    <row r="853" ht="15.75" customHeight="1">
      <c r="B853" s="95" t="s">
        <v>2947</v>
      </c>
      <c r="C853" s="95" t="s">
        <v>2948</v>
      </c>
      <c r="D853" s="95">
        <v>852.0</v>
      </c>
      <c r="E853" s="95" t="str">
        <f t="shared" si="1"/>
        <v>ochocientoscincuentaydos</v>
      </c>
    </row>
    <row r="854" ht="15.75" customHeight="1">
      <c r="B854" s="95" t="s">
        <v>2949</v>
      </c>
      <c r="C854" s="95" t="s">
        <v>2950</v>
      </c>
      <c r="D854" s="95">
        <v>853.0</v>
      </c>
      <c r="E854" s="95" t="str">
        <f t="shared" si="1"/>
        <v>ochocientoscincuentaytres</v>
      </c>
    </row>
    <row r="855" ht="15.75" customHeight="1">
      <c r="B855" s="95" t="s">
        <v>2951</v>
      </c>
      <c r="C855" s="95" t="s">
        <v>2952</v>
      </c>
      <c r="D855" s="95">
        <v>854.0</v>
      </c>
      <c r="E855" s="95" t="str">
        <f t="shared" si="1"/>
        <v>ochocientoscincuentaycuatro</v>
      </c>
    </row>
    <row r="856" ht="15.75" customHeight="1">
      <c r="B856" s="95" t="s">
        <v>2953</v>
      </c>
      <c r="C856" s="95" t="s">
        <v>2954</v>
      </c>
      <c r="D856" s="95">
        <v>855.0</v>
      </c>
      <c r="E856" s="95" t="str">
        <f t="shared" si="1"/>
        <v>ochocientoscincuentaycinco</v>
      </c>
    </row>
    <row r="857" ht="15.75" customHeight="1">
      <c r="B857" s="95" t="s">
        <v>2955</v>
      </c>
      <c r="C857" s="95" t="s">
        <v>2956</v>
      </c>
      <c r="D857" s="95">
        <v>856.0</v>
      </c>
      <c r="E857" s="95" t="str">
        <f t="shared" si="1"/>
        <v>ochocientoscincuentayseis</v>
      </c>
    </row>
    <row r="858" ht="15.75" customHeight="1">
      <c r="B858" s="95" t="s">
        <v>2957</v>
      </c>
      <c r="C858" s="95" t="s">
        <v>2958</v>
      </c>
      <c r="D858" s="95">
        <v>857.0</v>
      </c>
      <c r="E858" s="95" t="str">
        <f t="shared" si="1"/>
        <v>ochocientoscincuentaysiete</v>
      </c>
    </row>
    <row r="859" ht="15.75" customHeight="1">
      <c r="B859" s="95" t="s">
        <v>2959</v>
      </c>
      <c r="C859" s="95" t="s">
        <v>2960</v>
      </c>
      <c r="D859" s="95">
        <v>858.0</v>
      </c>
      <c r="E859" s="95" t="str">
        <f t="shared" si="1"/>
        <v>ochocientoscincuentayocho</v>
      </c>
    </row>
    <row r="860" ht="15.75" customHeight="1">
      <c r="B860" s="95" t="s">
        <v>2961</v>
      </c>
      <c r="C860" s="95" t="s">
        <v>2962</v>
      </c>
      <c r="D860" s="95">
        <v>859.0</v>
      </c>
      <c r="E860" s="95" t="str">
        <f t="shared" si="1"/>
        <v>ochocientoscincuentaynueve</v>
      </c>
    </row>
    <row r="861" ht="15.75" customHeight="1">
      <c r="B861" s="95" t="s">
        <v>2963</v>
      </c>
      <c r="C861" s="95" t="s">
        <v>2964</v>
      </c>
      <c r="D861" s="95">
        <v>860.0</v>
      </c>
      <c r="E861" s="95" t="str">
        <f t="shared" si="1"/>
        <v>ochocientossesenta</v>
      </c>
    </row>
    <row r="862" ht="15.75" customHeight="1">
      <c r="B862" s="95" t="s">
        <v>2965</v>
      </c>
      <c r="C862" s="95" t="s">
        <v>2966</v>
      </c>
      <c r="D862" s="95">
        <v>861.0</v>
      </c>
      <c r="E862" s="95" t="str">
        <f t="shared" si="1"/>
        <v>ochocientossesentayuno</v>
      </c>
    </row>
    <row r="863" ht="15.75" customHeight="1">
      <c r="B863" s="95" t="s">
        <v>2967</v>
      </c>
      <c r="C863" s="95" t="s">
        <v>2968</v>
      </c>
      <c r="D863" s="95">
        <v>862.0</v>
      </c>
      <c r="E863" s="95" t="str">
        <f t="shared" si="1"/>
        <v>ochocientossesentaydos</v>
      </c>
    </row>
    <row r="864" ht="15.75" customHeight="1">
      <c r="B864" s="95" t="s">
        <v>2969</v>
      </c>
      <c r="C864" s="95" t="s">
        <v>2970</v>
      </c>
      <c r="D864" s="95">
        <v>863.0</v>
      </c>
      <c r="E864" s="95" t="str">
        <f t="shared" si="1"/>
        <v>ochocientossesentaytres</v>
      </c>
    </row>
    <row r="865" ht="15.75" customHeight="1">
      <c r="B865" s="95" t="s">
        <v>2971</v>
      </c>
      <c r="C865" s="95" t="s">
        <v>2972</v>
      </c>
      <c r="D865" s="95">
        <v>864.0</v>
      </c>
      <c r="E865" s="95" t="str">
        <f t="shared" si="1"/>
        <v>ochocientossesentaycuatro</v>
      </c>
    </row>
    <row r="866" ht="15.75" customHeight="1">
      <c r="B866" s="95" t="s">
        <v>2973</v>
      </c>
      <c r="C866" s="95" t="s">
        <v>2974</v>
      </c>
      <c r="D866" s="95">
        <v>865.0</v>
      </c>
      <c r="E866" s="95" t="str">
        <f t="shared" si="1"/>
        <v>ochocientossesentaycinco</v>
      </c>
    </row>
    <row r="867" ht="15.75" customHeight="1">
      <c r="B867" s="95" t="s">
        <v>2975</v>
      </c>
      <c r="C867" s="95" t="s">
        <v>2976</v>
      </c>
      <c r="D867" s="95">
        <v>866.0</v>
      </c>
      <c r="E867" s="95" t="str">
        <f t="shared" si="1"/>
        <v>ochocientossesentayseis</v>
      </c>
    </row>
    <row r="868" ht="15.75" customHeight="1">
      <c r="B868" s="95" t="s">
        <v>2977</v>
      </c>
      <c r="C868" s="95" t="s">
        <v>2978</v>
      </c>
      <c r="D868" s="95">
        <v>867.0</v>
      </c>
      <c r="E868" s="95" t="str">
        <f t="shared" si="1"/>
        <v>ochocientossesentaysiete</v>
      </c>
    </row>
    <row r="869" ht="15.75" customHeight="1">
      <c r="B869" s="95" t="s">
        <v>2979</v>
      </c>
      <c r="C869" s="95" t="s">
        <v>2980</v>
      </c>
      <c r="D869" s="95">
        <v>868.0</v>
      </c>
      <c r="E869" s="95" t="str">
        <f t="shared" si="1"/>
        <v>ochocientossesentayocho</v>
      </c>
    </row>
    <row r="870" ht="15.75" customHeight="1">
      <c r="B870" s="95" t="s">
        <v>2981</v>
      </c>
      <c r="C870" s="95" t="s">
        <v>2982</v>
      </c>
      <c r="D870" s="95">
        <v>869.0</v>
      </c>
      <c r="E870" s="95" t="str">
        <f t="shared" si="1"/>
        <v>ochocientossesentaynueve</v>
      </c>
    </row>
    <row r="871" ht="15.75" customHeight="1">
      <c r="B871" s="95" t="s">
        <v>2983</v>
      </c>
      <c r="C871" s="95" t="s">
        <v>2984</v>
      </c>
      <c r="D871" s="95">
        <v>870.0</v>
      </c>
      <c r="E871" s="95" t="str">
        <f t="shared" si="1"/>
        <v>ochocientossetenta</v>
      </c>
    </row>
    <row r="872" ht="15.75" customHeight="1">
      <c r="B872" s="95" t="s">
        <v>2985</v>
      </c>
      <c r="C872" s="95" t="s">
        <v>2986</v>
      </c>
      <c r="D872" s="95">
        <v>871.0</v>
      </c>
      <c r="E872" s="95" t="str">
        <f t="shared" si="1"/>
        <v>ochocientossetentayuno</v>
      </c>
    </row>
    <row r="873" ht="15.75" customHeight="1">
      <c r="B873" s="95" t="s">
        <v>2987</v>
      </c>
      <c r="C873" s="95" t="s">
        <v>2988</v>
      </c>
      <c r="D873" s="95">
        <v>872.0</v>
      </c>
      <c r="E873" s="95" t="str">
        <f t="shared" si="1"/>
        <v>ochocientossetentaydos</v>
      </c>
    </row>
    <row r="874" ht="15.75" customHeight="1">
      <c r="B874" s="95" t="s">
        <v>2989</v>
      </c>
      <c r="C874" s="95" t="s">
        <v>2990</v>
      </c>
      <c r="D874" s="95">
        <v>873.0</v>
      </c>
      <c r="E874" s="95" t="str">
        <f t="shared" si="1"/>
        <v>ochocientossetentaytres</v>
      </c>
    </row>
    <row r="875" ht="15.75" customHeight="1">
      <c r="B875" s="95" t="s">
        <v>2991</v>
      </c>
      <c r="C875" s="95" t="s">
        <v>2992</v>
      </c>
      <c r="D875" s="95">
        <v>874.0</v>
      </c>
      <c r="E875" s="95" t="str">
        <f t="shared" si="1"/>
        <v>ochocientossetentaycuatro</v>
      </c>
    </row>
    <row r="876" ht="15.75" customHeight="1">
      <c r="B876" s="95" t="s">
        <v>2993</v>
      </c>
      <c r="C876" s="95" t="s">
        <v>2994</v>
      </c>
      <c r="D876" s="95">
        <v>875.0</v>
      </c>
      <c r="E876" s="95" t="str">
        <f t="shared" si="1"/>
        <v>ochocientossetentaycinco</v>
      </c>
    </row>
    <row r="877" ht="15.75" customHeight="1">
      <c r="B877" s="95" t="s">
        <v>2995</v>
      </c>
      <c r="C877" s="95" t="s">
        <v>2996</v>
      </c>
      <c r="D877" s="95">
        <v>876.0</v>
      </c>
      <c r="E877" s="95" t="str">
        <f t="shared" si="1"/>
        <v>ochocientossetentayseis</v>
      </c>
    </row>
    <row r="878" ht="15.75" customHeight="1">
      <c r="B878" s="95" t="s">
        <v>2997</v>
      </c>
      <c r="C878" s="95" t="s">
        <v>2998</v>
      </c>
      <c r="D878" s="95">
        <v>877.0</v>
      </c>
      <c r="E878" s="95" t="str">
        <f t="shared" si="1"/>
        <v>ochocientossetentaysiete</v>
      </c>
    </row>
    <row r="879" ht="15.75" customHeight="1">
      <c r="B879" s="95" t="s">
        <v>2999</v>
      </c>
      <c r="C879" s="95" t="s">
        <v>3000</v>
      </c>
      <c r="D879" s="95">
        <v>878.0</v>
      </c>
      <c r="E879" s="95" t="str">
        <f t="shared" si="1"/>
        <v>ochocientossetentayocho</v>
      </c>
    </row>
    <row r="880" ht="15.75" customHeight="1">
      <c r="B880" s="95" t="s">
        <v>3001</v>
      </c>
      <c r="C880" s="95" t="s">
        <v>3002</v>
      </c>
      <c r="D880" s="95">
        <v>879.0</v>
      </c>
      <c r="E880" s="95" t="str">
        <f t="shared" si="1"/>
        <v>ochocientossetentaynueve</v>
      </c>
    </row>
    <row r="881" ht="15.75" customHeight="1">
      <c r="B881" s="95" t="s">
        <v>3003</v>
      </c>
      <c r="C881" s="95" t="s">
        <v>3004</v>
      </c>
      <c r="D881" s="95">
        <v>880.0</v>
      </c>
      <c r="E881" s="95" t="str">
        <f t="shared" si="1"/>
        <v>ochocientosochenta</v>
      </c>
    </row>
    <row r="882" ht="15.75" customHeight="1">
      <c r="B882" s="95" t="s">
        <v>3005</v>
      </c>
      <c r="C882" s="95" t="s">
        <v>3006</v>
      </c>
      <c r="D882" s="95">
        <v>881.0</v>
      </c>
      <c r="E882" s="95" t="str">
        <f t="shared" si="1"/>
        <v>ochocientosochentayuno</v>
      </c>
    </row>
    <row r="883" ht="15.75" customHeight="1">
      <c r="B883" s="95" t="s">
        <v>3007</v>
      </c>
      <c r="C883" s="95" t="s">
        <v>3008</v>
      </c>
      <c r="D883" s="95">
        <v>882.0</v>
      </c>
      <c r="E883" s="95" t="str">
        <f t="shared" si="1"/>
        <v>ochocientosochentaydos</v>
      </c>
    </row>
    <row r="884" ht="15.75" customHeight="1">
      <c r="B884" s="95" t="s">
        <v>3009</v>
      </c>
      <c r="C884" s="95" t="s">
        <v>3010</v>
      </c>
      <c r="D884" s="95">
        <v>883.0</v>
      </c>
      <c r="E884" s="95" t="str">
        <f t="shared" si="1"/>
        <v>ochocientosochentaytres</v>
      </c>
    </row>
    <row r="885" ht="15.75" customHeight="1">
      <c r="B885" s="95" t="s">
        <v>3011</v>
      </c>
      <c r="C885" s="95" t="s">
        <v>3012</v>
      </c>
      <c r="D885" s="95">
        <v>884.0</v>
      </c>
      <c r="E885" s="95" t="str">
        <f t="shared" si="1"/>
        <v>ochocientosochentaycuatro</v>
      </c>
    </row>
    <row r="886" ht="15.75" customHeight="1">
      <c r="B886" s="95" t="s">
        <v>3013</v>
      </c>
      <c r="C886" s="95" t="s">
        <v>3014</v>
      </c>
      <c r="D886" s="95">
        <v>885.0</v>
      </c>
      <c r="E886" s="95" t="str">
        <f t="shared" si="1"/>
        <v>ochocientosochentaycinco</v>
      </c>
    </row>
    <row r="887" ht="15.75" customHeight="1">
      <c r="B887" s="95" t="s">
        <v>3015</v>
      </c>
      <c r="C887" s="95" t="s">
        <v>3016</v>
      </c>
      <c r="D887" s="95">
        <v>886.0</v>
      </c>
      <c r="E887" s="95" t="str">
        <f t="shared" si="1"/>
        <v>ochocientosochentayseis</v>
      </c>
    </row>
    <row r="888" ht="15.75" customHeight="1">
      <c r="B888" s="95" t="s">
        <v>3017</v>
      </c>
      <c r="C888" s="95" t="s">
        <v>3018</v>
      </c>
      <c r="D888" s="95">
        <v>887.0</v>
      </c>
      <c r="E888" s="95" t="str">
        <f t="shared" si="1"/>
        <v>ochocientosochentaysiete</v>
      </c>
    </row>
    <row r="889" ht="15.75" customHeight="1">
      <c r="B889" s="95" t="s">
        <v>3019</v>
      </c>
      <c r="C889" s="95" t="s">
        <v>3020</v>
      </c>
      <c r="D889" s="95">
        <v>888.0</v>
      </c>
      <c r="E889" s="95" t="str">
        <f t="shared" si="1"/>
        <v>ochocientosochentayocho</v>
      </c>
    </row>
    <row r="890" ht="15.75" customHeight="1">
      <c r="B890" s="95" t="s">
        <v>3021</v>
      </c>
      <c r="C890" s="95" t="s">
        <v>3022</v>
      </c>
      <c r="D890" s="95">
        <v>889.0</v>
      </c>
      <c r="E890" s="95" t="str">
        <f t="shared" si="1"/>
        <v>ochocientosochentaynueve</v>
      </c>
    </row>
    <row r="891" ht="15.75" customHeight="1">
      <c r="B891" s="95" t="s">
        <v>3023</v>
      </c>
      <c r="C891" s="95" t="s">
        <v>3024</v>
      </c>
      <c r="D891" s="95">
        <v>890.0</v>
      </c>
      <c r="E891" s="95" t="str">
        <f t="shared" si="1"/>
        <v>ochocientosnoventa</v>
      </c>
    </row>
    <row r="892" ht="15.75" customHeight="1">
      <c r="B892" s="95" t="s">
        <v>3025</v>
      </c>
      <c r="C892" s="95" t="s">
        <v>3026</v>
      </c>
      <c r="D892" s="95">
        <v>891.0</v>
      </c>
      <c r="E892" s="95" t="str">
        <f t="shared" si="1"/>
        <v>ochocientosnoventayuno</v>
      </c>
    </row>
    <row r="893" ht="15.75" customHeight="1">
      <c r="B893" s="95" t="s">
        <v>3027</v>
      </c>
      <c r="C893" s="95" t="s">
        <v>3028</v>
      </c>
      <c r="D893" s="95">
        <v>892.0</v>
      </c>
      <c r="E893" s="95" t="str">
        <f t="shared" si="1"/>
        <v>ochocientosnoventaydos</v>
      </c>
    </row>
    <row r="894" ht="15.75" customHeight="1">
      <c r="B894" s="95" t="s">
        <v>3029</v>
      </c>
      <c r="C894" s="95" t="s">
        <v>3030</v>
      </c>
      <c r="D894" s="95">
        <v>893.0</v>
      </c>
      <c r="E894" s="95" t="str">
        <f t="shared" si="1"/>
        <v>ochocientosnoventaytres</v>
      </c>
    </row>
    <row r="895" ht="15.75" customHeight="1">
      <c r="B895" s="95" t="s">
        <v>3031</v>
      </c>
      <c r="C895" s="95" t="s">
        <v>3032</v>
      </c>
      <c r="D895" s="95">
        <v>894.0</v>
      </c>
      <c r="E895" s="95" t="str">
        <f t="shared" si="1"/>
        <v>ochocientosnoventaycuatro</v>
      </c>
    </row>
    <row r="896" ht="15.75" customHeight="1">
      <c r="B896" s="95" t="s">
        <v>3033</v>
      </c>
      <c r="C896" s="95" t="s">
        <v>3034</v>
      </c>
      <c r="D896" s="95">
        <v>895.0</v>
      </c>
      <c r="E896" s="95" t="str">
        <f t="shared" si="1"/>
        <v>ochocientosnoventaycinco</v>
      </c>
    </row>
    <row r="897" ht="15.75" customHeight="1">
      <c r="B897" s="95" t="s">
        <v>3035</v>
      </c>
      <c r="C897" s="95" t="s">
        <v>3036</v>
      </c>
      <c r="D897" s="95">
        <v>896.0</v>
      </c>
      <c r="E897" s="95" t="str">
        <f t="shared" si="1"/>
        <v>ochocientosnoventayseis</v>
      </c>
    </row>
    <row r="898" ht="15.75" customHeight="1">
      <c r="B898" s="95" t="s">
        <v>3037</v>
      </c>
      <c r="C898" s="95" t="s">
        <v>3038</v>
      </c>
      <c r="D898" s="95">
        <v>897.0</v>
      </c>
      <c r="E898" s="95" t="str">
        <f t="shared" si="1"/>
        <v>ochocientosnoventaysiete</v>
      </c>
    </row>
    <row r="899" ht="15.75" customHeight="1">
      <c r="B899" s="95" t="s">
        <v>3039</v>
      </c>
      <c r="C899" s="95" t="s">
        <v>3040</v>
      </c>
      <c r="D899" s="95">
        <v>898.0</v>
      </c>
      <c r="E899" s="95" t="str">
        <f t="shared" si="1"/>
        <v>ochocientosnoventayocho</v>
      </c>
    </row>
    <row r="900" ht="15.75" customHeight="1">
      <c r="B900" s="95" t="s">
        <v>3041</v>
      </c>
      <c r="C900" s="95" t="s">
        <v>3042</v>
      </c>
      <c r="D900" s="95">
        <v>899.0</v>
      </c>
      <c r="E900" s="95" t="str">
        <f t="shared" si="1"/>
        <v>ochocientosnoventaynueve</v>
      </c>
    </row>
    <row r="901" ht="15.75" customHeight="1">
      <c r="B901" s="95" t="s">
        <v>3043</v>
      </c>
      <c r="C901" s="95" t="s">
        <v>3044</v>
      </c>
      <c r="D901" s="95">
        <v>900.0</v>
      </c>
      <c r="E901" s="95" t="str">
        <f t="shared" si="1"/>
        <v>novecientos</v>
      </c>
    </row>
    <row r="902" ht="15.75" customHeight="1">
      <c r="B902" s="95" t="s">
        <v>3045</v>
      </c>
      <c r="C902" s="95" t="s">
        <v>3046</v>
      </c>
      <c r="D902" s="95">
        <v>901.0</v>
      </c>
      <c r="E902" s="95" t="str">
        <f t="shared" si="1"/>
        <v>novecientosuno</v>
      </c>
    </row>
    <row r="903" ht="15.75" customHeight="1">
      <c r="B903" s="95" t="s">
        <v>3047</v>
      </c>
      <c r="C903" s="95" t="s">
        <v>3048</v>
      </c>
      <c r="D903" s="95">
        <v>902.0</v>
      </c>
      <c r="E903" s="95" t="str">
        <f t="shared" si="1"/>
        <v>novecientosdos</v>
      </c>
    </row>
    <row r="904" ht="15.75" customHeight="1">
      <c r="B904" s="95" t="s">
        <v>3049</v>
      </c>
      <c r="C904" s="95" t="s">
        <v>3050</v>
      </c>
      <c r="D904" s="95">
        <v>903.0</v>
      </c>
      <c r="E904" s="95" t="str">
        <f t="shared" si="1"/>
        <v>novecientostres</v>
      </c>
    </row>
    <row r="905" ht="15.75" customHeight="1">
      <c r="B905" s="95" t="s">
        <v>3051</v>
      </c>
      <c r="C905" s="95" t="s">
        <v>3052</v>
      </c>
      <c r="D905" s="95">
        <v>904.0</v>
      </c>
      <c r="E905" s="95" t="str">
        <f t="shared" si="1"/>
        <v>novecientoscuatro</v>
      </c>
    </row>
    <row r="906" ht="15.75" customHeight="1">
      <c r="B906" s="95" t="s">
        <v>3053</v>
      </c>
      <c r="C906" s="95" t="s">
        <v>3054</v>
      </c>
      <c r="D906" s="95">
        <v>905.0</v>
      </c>
      <c r="E906" s="95" t="str">
        <f t="shared" si="1"/>
        <v>novecientoscinco</v>
      </c>
    </row>
    <row r="907" ht="15.75" customHeight="1">
      <c r="B907" s="95" t="s">
        <v>3055</v>
      </c>
      <c r="C907" s="95" t="s">
        <v>3056</v>
      </c>
      <c r="D907" s="95">
        <v>906.0</v>
      </c>
      <c r="E907" s="95" t="str">
        <f t="shared" si="1"/>
        <v>novecientosseis</v>
      </c>
    </row>
    <row r="908" ht="15.75" customHeight="1">
      <c r="B908" s="95" t="s">
        <v>3057</v>
      </c>
      <c r="C908" s="95" t="s">
        <v>3058</v>
      </c>
      <c r="D908" s="95">
        <v>907.0</v>
      </c>
      <c r="E908" s="95" t="str">
        <f t="shared" si="1"/>
        <v>novecientossiete</v>
      </c>
    </row>
    <row r="909" ht="15.75" customHeight="1">
      <c r="B909" s="95" t="s">
        <v>3059</v>
      </c>
      <c r="C909" s="95" t="s">
        <v>3060</v>
      </c>
      <c r="D909" s="95">
        <v>908.0</v>
      </c>
      <c r="E909" s="95" t="str">
        <f t="shared" si="1"/>
        <v>novecientosocho</v>
      </c>
    </row>
    <row r="910" ht="15.75" customHeight="1">
      <c r="B910" s="95" t="s">
        <v>3061</v>
      </c>
      <c r="C910" s="95" t="s">
        <v>3062</v>
      </c>
      <c r="D910" s="95">
        <v>909.0</v>
      </c>
      <c r="E910" s="95" t="str">
        <f t="shared" si="1"/>
        <v>novecientosnueve</v>
      </c>
    </row>
    <row r="911" ht="15.75" customHeight="1">
      <c r="B911" s="95" t="s">
        <v>3063</v>
      </c>
      <c r="C911" s="95" t="s">
        <v>3064</v>
      </c>
      <c r="D911" s="95">
        <v>910.0</v>
      </c>
      <c r="E911" s="95" t="str">
        <f t="shared" si="1"/>
        <v>novecientosdiez</v>
      </c>
    </row>
    <row r="912" ht="15.75" customHeight="1">
      <c r="B912" s="95" t="s">
        <v>3065</v>
      </c>
      <c r="C912" s="95" t="s">
        <v>3066</v>
      </c>
      <c r="D912" s="95">
        <v>911.0</v>
      </c>
      <c r="E912" s="95" t="str">
        <f t="shared" si="1"/>
        <v>novecientosonce</v>
      </c>
    </row>
    <row r="913" ht="15.75" customHeight="1">
      <c r="B913" s="95" t="s">
        <v>3067</v>
      </c>
      <c r="C913" s="95" t="s">
        <v>3068</v>
      </c>
      <c r="D913" s="95">
        <v>912.0</v>
      </c>
      <c r="E913" s="95" t="str">
        <f t="shared" si="1"/>
        <v>novecientosdoce</v>
      </c>
    </row>
    <row r="914" ht="15.75" customHeight="1">
      <c r="B914" s="95" t="s">
        <v>3069</v>
      </c>
      <c r="C914" s="95" t="s">
        <v>3070</v>
      </c>
      <c r="D914" s="95">
        <v>913.0</v>
      </c>
      <c r="E914" s="95" t="str">
        <f t="shared" si="1"/>
        <v>novecientostrece</v>
      </c>
    </row>
    <row r="915" ht="15.75" customHeight="1">
      <c r="B915" s="95" t="s">
        <v>3071</v>
      </c>
      <c r="C915" s="95" t="s">
        <v>3072</v>
      </c>
      <c r="D915" s="95">
        <v>914.0</v>
      </c>
      <c r="E915" s="95" t="str">
        <f t="shared" si="1"/>
        <v>novecientoscatorce</v>
      </c>
    </row>
    <row r="916" ht="15.75" customHeight="1">
      <c r="B916" s="95" t="s">
        <v>3073</v>
      </c>
      <c r="C916" s="95" t="s">
        <v>3074</v>
      </c>
      <c r="D916" s="95">
        <v>915.0</v>
      </c>
      <c r="E916" s="95" t="str">
        <f t="shared" si="1"/>
        <v>novecientosquince</v>
      </c>
    </row>
    <row r="917" ht="15.75" customHeight="1">
      <c r="B917" s="95" t="s">
        <v>3075</v>
      </c>
      <c r="C917" s="95" t="s">
        <v>3076</v>
      </c>
      <c r="D917" s="95">
        <v>916.0</v>
      </c>
      <c r="E917" s="95" t="str">
        <f t="shared" si="1"/>
        <v>novecientosdiecieis</v>
      </c>
    </row>
    <row r="918" ht="15.75" customHeight="1">
      <c r="B918" s="95" t="s">
        <v>3077</v>
      </c>
      <c r="C918" s="95" t="s">
        <v>3078</v>
      </c>
      <c r="D918" s="95">
        <v>917.0</v>
      </c>
      <c r="E918" s="95" t="str">
        <f t="shared" si="1"/>
        <v>novecientosdiecisiete</v>
      </c>
    </row>
    <row r="919" ht="15.75" customHeight="1">
      <c r="B919" s="95" t="s">
        <v>3079</v>
      </c>
      <c r="C919" s="95" t="s">
        <v>3080</v>
      </c>
      <c r="D919" s="95">
        <v>918.0</v>
      </c>
      <c r="E919" s="95" t="str">
        <f t="shared" si="1"/>
        <v>novecientosdieciocho</v>
      </c>
    </row>
    <row r="920" ht="15.75" customHeight="1">
      <c r="B920" s="95" t="s">
        <v>3081</v>
      </c>
      <c r="C920" s="95" t="s">
        <v>3082</v>
      </c>
      <c r="D920" s="95">
        <v>919.0</v>
      </c>
      <c r="E920" s="95" t="str">
        <f t="shared" si="1"/>
        <v>novecientosdiecinueve</v>
      </c>
    </row>
    <row r="921" ht="15.75" customHeight="1">
      <c r="B921" s="95" t="s">
        <v>3083</v>
      </c>
      <c r="C921" s="95" t="s">
        <v>3084</v>
      </c>
      <c r="D921" s="95">
        <v>920.0</v>
      </c>
      <c r="E921" s="95" t="str">
        <f t="shared" si="1"/>
        <v>novecientosveinte</v>
      </c>
    </row>
    <row r="922" ht="15.75" customHeight="1">
      <c r="B922" s="95" t="s">
        <v>3085</v>
      </c>
      <c r="C922" s="95" t="s">
        <v>3086</v>
      </c>
      <c r="D922" s="95">
        <v>921.0</v>
      </c>
      <c r="E922" s="95" t="str">
        <f t="shared" si="1"/>
        <v>novecientosveintiuno</v>
      </c>
    </row>
    <row r="923" ht="15.75" customHeight="1">
      <c r="B923" s="95" t="s">
        <v>3087</v>
      </c>
      <c r="C923" s="95" t="s">
        <v>3088</v>
      </c>
      <c r="D923" s="95">
        <v>922.0</v>
      </c>
      <c r="E923" s="95" t="str">
        <f t="shared" si="1"/>
        <v>novecientosveintidos</v>
      </c>
    </row>
    <row r="924" ht="15.75" customHeight="1">
      <c r="B924" s="95" t="s">
        <v>3089</v>
      </c>
      <c r="C924" s="95" t="s">
        <v>3090</v>
      </c>
      <c r="D924" s="95">
        <v>923.0</v>
      </c>
      <c r="E924" s="95" t="str">
        <f t="shared" si="1"/>
        <v>novecientosveintitres</v>
      </c>
    </row>
    <row r="925" ht="15.75" customHeight="1">
      <c r="B925" s="95" t="s">
        <v>3091</v>
      </c>
      <c r="C925" s="95" t="s">
        <v>3092</v>
      </c>
      <c r="D925" s="95">
        <v>924.0</v>
      </c>
      <c r="E925" s="95" t="str">
        <f t="shared" si="1"/>
        <v>novecientosveinticuatro</v>
      </c>
    </row>
    <row r="926" ht="15.75" customHeight="1">
      <c r="B926" s="95" t="s">
        <v>3093</v>
      </c>
      <c r="C926" s="95" t="s">
        <v>3094</v>
      </c>
      <c r="D926" s="95">
        <v>925.0</v>
      </c>
      <c r="E926" s="95" t="str">
        <f t="shared" si="1"/>
        <v>novecientosveinticinco</v>
      </c>
    </row>
    <row r="927" ht="15.75" customHeight="1">
      <c r="B927" s="95" t="s">
        <v>3095</v>
      </c>
      <c r="C927" s="95" t="s">
        <v>3096</v>
      </c>
      <c r="D927" s="95">
        <v>926.0</v>
      </c>
      <c r="E927" s="95" t="str">
        <f t="shared" si="1"/>
        <v>novecientosveintiseis</v>
      </c>
    </row>
    <row r="928" ht="15.75" customHeight="1">
      <c r="B928" s="95" t="s">
        <v>3097</v>
      </c>
      <c r="C928" s="95" t="s">
        <v>3098</v>
      </c>
      <c r="D928" s="95">
        <v>927.0</v>
      </c>
      <c r="E928" s="95" t="str">
        <f t="shared" si="1"/>
        <v>novecientosveintisiete</v>
      </c>
    </row>
    <row r="929" ht="15.75" customHeight="1">
      <c r="B929" s="95" t="s">
        <v>3099</v>
      </c>
      <c r="C929" s="95" t="s">
        <v>3100</v>
      </c>
      <c r="D929" s="95">
        <v>928.0</v>
      </c>
      <c r="E929" s="95" t="str">
        <f t="shared" si="1"/>
        <v>novecientosveintiocho</v>
      </c>
    </row>
    <row r="930" ht="15.75" customHeight="1">
      <c r="B930" s="95" t="s">
        <v>3101</v>
      </c>
      <c r="C930" s="95" t="s">
        <v>3102</v>
      </c>
      <c r="D930" s="95">
        <v>929.0</v>
      </c>
      <c r="E930" s="95" t="str">
        <f t="shared" si="1"/>
        <v>novecientosveintinueve</v>
      </c>
    </row>
    <row r="931" ht="15.75" customHeight="1">
      <c r="B931" s="95" t="s">
        <v>3103</v>
      </c>
      <c r="C931" s="95" t="s">
        <v>3104</v>
      </c>
      <c r="D931" s="95">
        <v>930.0</v>
      </c>
      <c r="E931" s="95" t="str">
        <f t="shared" si="1"/>
        <v>novecientostreinta</v>
      </c>
    </row>
    <row r="932" ht="15.75" customHeight="1">
      <c r="B932" s="95" t="s">
        <v>3105</v>
      </c>
      <c r="C932" s="95" t="s">
        <v>3106</v>
      </c>
      <c r="D932" s="95">
        <v>931.0</v>
      </c>
      <c r="E932" s="95" t="str">
        <f t="shared" si="1"/>
        <v>novecientostreintayuno</v>
      </c>
    </row>
    <row r="933" ht="15.75" customHeight="1">
      <c r="B933" s="95" t="s">
        <v>3107</v>
      </c>
      <c r="C933" s="95" t="s">
        <v>3108</v>
      </c>
      <c r="D933" s="95">
        <v>932.0</v>
      </c>
      <c r="E933" s="95" t="str">
        <f t="shared" si="1"/>
        <v>novecientostreintaydos</v>
      </c>
    </row>
    <row r="934" ht="15.75" customHeight="1">
      <c r="B934" s="95" t="s">
        <v>3109</v>
      </c>
      <c r="C934" s="95" t="s">
        <v>3110</v>
      </c>
      <c r="D934" s="95">
        <v>933.0</v>
      </c>
      <c r="E934" s="95" t="str">
        <f t="shared" si="1"/>
        <v>novecientostreintaytres</v>
      </c>
    </row>
    <row r="935" ht="15.75" customHeight="1">
      <c r="B935" s="95" t="s">
        <v>3111</v>
      </c>
      <c r="C935" s="95" t="s">
        <v>3112</v>
      </c>
      <c r="D935" s="95">
        <v>934.0</v>
      </c>
      <c r="E935" s="95" t="str">
        <f t="shared" si="1"/>
        <v>novecientostreintaycuatro</v>
      </c>
    </row>
    <row r="936" ht="15.75" customHeight="1">
      <c r="B936" s="95" t="s">
        <v>3113</v>
      </c>
      <c r="C936" s="95" t="s">
        <v>3114</v>
      </c>
      <c r="D936" s="95">
        <v>935.0</v>
      </c>
      <c r="E936" s="95" t="str">
        <f t="shared" si="1"/>
        <v>novecientostreintaycinco</v>
      </c>
    </row>
    <row r="937" ht="15.75" customHeight="1">
      <c r="B937" s="95" t="s">
        <v>3115</v>
      </c>
      <c r="C937" s="95" t="s">
        <v>3116</v>
      </c>
      <c r="D937" s="95">
        <v>936.0</v>
      </c>
      <c r="E937" s="95" t="str">
        <f t="shared" si="1"/>
        <v>novecientostreintayseis</v>
      </c>
    </row>
    <row r="938" ht="15.75" customHeight="1">
      <c r="B938" s="95" t="s">
        <v>3117</v>
      </c>
      <c r="C938" s="95" t="s">
        <v>3118</v>
      </c>
      <c r="D938" s="95">
        <v>937.0</v>
      </c>
      <c r="E938" s="95" t="str">
        <f t="shared" si="1"/>
        <v>novecientostreintaysiete</v>
      </c>
    </row>
    <row r="939" ht="15.75" customHeight="1">
      <c r="B939" s="95" t="s">
        <v>3119</v>
      </c>
      <c r="C939" s="95" t="s">
        <v>3120</v>
      </c>
      <c r="D939" s="95">
        <v>938.0</v>
      </c>
      <c r="E939" s="95" t="str">
        <f t="shared" si="1"/>
        <v>novecientostreintayocho</v>
      </c>
    </row>
    <row r="940" ht="15.75" customHeight="1">
      <c r="B940" s="95" t="s">
        <v>3121</v>
      </c>
      <c r="C940" s="95" t="s">
        <v>3122</v>
      </c>
      <c r="D940" s="95">
        <v>939.0</v>
      </c>
      <c r="E940" s="95" t="str">
        <f t="shared" si="1"/>
        <v>novecientostreintaynueve</v>
      </c>
    </row>
    <row r="941" ht="15.75" customHeight="1">
      <c r="B941" s="95" t="s">
        <v>3123</v>
      </c>
      <c r="C941" s="95" t="s">
        <v>3124</v>
      </c>
      <c r="D941" s="95">
        <v>940.0</v>
      </c>
      <c r="E941" s="95" t="str">
        <f t="shared" si="1"/>
        <v>novecientoscuarenta</v>
      </c>
    </row>
    <row r="942" ht="15.75" customHeight="1">
      <c r="B942" s="95" t="s">
        <v>3125</v>
      </c>
      <c r="C942" s="95" t="s">
        <v>3126</v>
      </c>
      <c r="D942" s="95">
        <v>941.0</v>
      </c>
      <c r="E942" s="95" t="str">
        <f t="shared" si="1"/>
        <v>novecientoscuarentayuno</v>
      </c>
    </row>
    <row r="943" ht="15.75" customHeight="1">
      <c r="B943" s="95" t="s">
        <v>3127</v>
      </c>
      <c r="C943" s="95" t="s">
        <v>3128</v>
      </c>
      <c r="D943" s="95">
        <v>942.0</v>
      </c>
      <c r="E943" s="95" t="str">
        <f t="shared" si="1"/>
        <v>novecientoscuarentaydos</v>
      </c>
    </row>
    <row r="944" ht="15.75" customHeight="1">
      <c r="B944" s="95" t="s">
        <v>3129</v>
      </c>
      <c r="C944" s="95" t="s">
        <v>3130</v>
      </c>
      <c r="D944" s="95">
        <v>943.0</v>
      </c>
      <c r="E944" s="95" t="str">
        <f t="shared" si="1"/>
        <v>novecientoscuarentaytres</v>
      </c>
    </row>
    <row r="945" ht="15.75" customHeight="1">
      <c r="B945" s="95" t="s">
        <v>3131</v>
      </c>
      <c r="C945" s="95" t="s">
        <v>3132</v>
      </c>
      <c r="D945" s="95">
        <v>944.0</v>
      </c>
      <c r="E945" s="95" t="str">
        <f t="shared" si="1"/>
        <v>novecientoscuarentaycuatro</v>
      </c>
    </row>
    <row r="946" ht="15.75" customHeight="1">
      <c r="B946" s="95" t="s">
        <v>3133</v>
      </c>
      <c r="C946" s="95" t="s">
        <v>3134</v>
      </c>
      <c r="D946" s="95">
        <v>945.0</v>
      </c>
      <c r="E946" s="95" t="str">
        <f t="shared" si="1"/>
        <v>novecientoscuarentaycinco</v>
      </c>
    </row>
    <row r="947" ht="15.75" customHeight="1">
      <c r="B947" s="95" t="s">
        <v>3135</v>
      </c>
      <c r="C947" s="95" t="s">
        <v>3136</v>
      </c>
      <c r="D947" s="95">
        <v>946.0</v>
      </c>
      <c r="E947" s="95" t="str">
        <f t="shared" si="1"/>
        <v>novecientoscuarentayseis</v>
      </c>
    </row>
    <row r="948" ht="15.75" customHeight="1">
      <c r="B948" s="95" t="s">
        <v>3137</v>
      </c>
      <c r="C948" s="95" t="s">
        <v>3138</v>
      </c>
      <c r="D948" s="95">
        <v>947.0</v>
      </c>
      <c r="E948" s="95" t="str">
        <f t="shared" si="1"/>
        <v>novecientoscuarentaysiete</v>
      </c>
    </row>
    <row r="949" ht="15.75" customHeight="1">
      <c r="B949" s="95" t="s">
        <v>3139</v>
      </c>
      <c r="C949" s="95" t="s">
        <v>3140</v>
      </c>
      <c r="D949" s="95">
        <v>948.0</v>
      </c>
      <c r="E949" s="95" t="str">
        <f t="shared" si="1"/>
        <v>novecientoscuarentayocho</v>
      </c>
    </row>
    <row r="950" ht="15.75" customHeight="1">
      <c r="B950" s="95" t="s">
        <v>3141</v>
      </c>
      <c r="C950" s="95" t="s">
        <v>3142</v>
      </c>
      <c r="D950" s="95">
        <v>949.0</v>
      </c>
      <c r="E950" s="95" t="str">
        <f t="shared" si="1"/>
        <v>novecientoscuarentaynueve</v>
      </c>
    </row>
    <row r="951" ht="15.75" customHeight="1">
      <c r="B951" s="95" t="s">
        <v>3143</v>
      </c>
      <c r="C951" s="95" t="s">
        <v>2745</v>
      </c>
      <c r="D951" s="95">
        <v>950.0</v>
      </c>
      <c r="E951" s="95" t="str">
        <f t="shared" si="1"/>
        <v>setencientoscincuenta</v>
      </c>
    </row>
    <row r="952" ht="15.75" customHeight="1">
      <c r="B952" s="95" t="s">
        <v>3144</v>
      </c>
      <c r="C952" s="95" t="s">
        <v>3145</v>
      </c>
      <c r="D952" s="95">
        <v>951.0</v>
      </c>
      <c r="E952" s="95" t="str">
        <f t="shared" si="1"/>
        <v>novecientoscincuentayuno</v>
      </c>
    </row>
    <row r="953" ht="15.75" customHeight="1">
      <c r="B953" s="95" t="s">
        <v>3146</v>
      </c>
      <c r="C953" s="95" t="s">
        <v>3147</v>
      </c>
      <c r="D953" s="95">
        <v>952.0</v>
      </c>
      <c r="E953" s="95" t="str">
        <f t="shared" si="1"/>
        <v>novecientoscincuentaydos</v>
      </c>
    </row>
    <row r="954" ht="15.75" customHeight="1">
      <c r="B954" s="95" t="s">
        <v>3148</v>
      </c>
      <c r="C954" s="95" t="s">
        <v>3149</v>
      </c>
      <c r="D954" s="95">
        <v>953.0</v>
      </c>
      <c r="E954" s="95" t="str">
        <f t="shared" si="1"/>
        <v>novecientoscincuentaytres</v>
      </c>
    </row>
    <row r="955" ht="15.75" customHeight="1">
      <c r="B955" s="95" t="s">
        <v>3150</v>
      </c>
      <c r="C955" s="95" t="s">
        <v>3151</v>
      </c>
      <c r="D955" s="95">
        <v>954.0</v>
      </c>
      <c r="E955" s="95" t="str">
        <f t="shared" si="1"/>
        <v>novecientoscincuentaycuatro</v>
      </c>
    </row>
    <row r="956" ht="15.75" customHeight="1">
      <c r="B956" s="95" t="s">
        <v>3152</v>
      </c>
      <c r="C956" s="95" t="s">
        <v>3153</v>
      </c>
      <c r="D956" s="95">
        <v>955.0</v>
      </c>
      <c r="E956" s="95" t="str">
        <f t="shared" si="1"/>
        <v>novecientoscincuentaycinco</v>
      </c>
    </row>
    <row r="957" ht="15.75" customHeight="1">
      <c r="B957" s="95" t="s">
        <v>3154</v>
      </c>
      <c r="C957" s="95" t="s">
        <v>3155</v>
      </c>
      <c r="D957" s="95">
        <v>956.0</v>
      </c>
      <c r="E957" s="95" t="str">
        <f t="shared" si="1"/>
        <v>novecientoscincuentayseis</v>
      </c>
    </row>
    <row r="958" ht="15.75" customHeight="1">
      <c r="B958" s="95" t="s">
        <v>3156</v>
      </c>
      <c r="C958" s="95" t="s">
        <v>3157</v>
      </c>
      <c r="D958" s="95">
        <v>957.0</v>
      </c>
      <c r="E958" s="95" t="str">
        <f t="shared" si="1"/>
        <v>novecientoscincuentaysiete</v>
      </c>
    </row>
    <row r="959" ht="15.75" customHeight="1">
      <c r="B959" s="95" t="s">
        <v>3158</v>
      </c>
      <c r="C959" s="95" t="s">
        <v>3159</v>
      </c>
      <c r="D959" s="95">
        <v>958.0</v>
      </c>
      <c r="E959" s="95" t="str">
        <f t="shared" si="1"/>
        <v>novecientoscincuentayocho</v>
      </c>
    </row>
    <row r="960" ht="15.75" customHeight="1">
      <c r="B960" s="95" t="s">
        <v>3160</v>
      </c>
      <c r="C960" s="95" t="s">
        <v>3161</v>
      </c>
      <c r="D960" s="95">
        <v>959.0</v>
      </c>
      <c r="E960" s="95" t="str">
        <f t="shared" si="1"/>
        <v>novecientoscincuentaynueve</v>
      </c>
    </row>
    <row r="961" ht="15.75" customHeight="1">
      <c r="B961" s="95" t="s">
        <v>3162</v>
      </c>
      <c r="C961" s="95" t="s">
        <v>3163</v>
      </c>
      <c r="D961" s="95">
        <v>960.0</v>
      </c>
      <c r="E961" s="95" t="str">
        <f t="shared" si="1"/>
        <v>novecientossesenta</v>
      </c>
    </row>
    <row r="962" ht="15.75" customHeight="1">
      <c r="B962" s="95" t="s">
        <v>3164</v>
      </c>
      <c r="C962" s="95" t="s">
        <v>3165</v>
      </c>
      <c r="D962" s="95">
        <v>961.0</v>
      </c>
      <c r="E962" s="95" t="str">
        <f t="shared" si="1"/>
        <v>novecientossesentayuno</v>
      </c>
    </row>
    <row r="963" ht="15.75" customHeight="1">
      <c r="B963" s="95" t="s">
        <v>3166</v>
      </c>
      <c r="C963" s="95" t="s">
        <v>3167</v>
      </c>
      <c r="D963" s="95">
        <v>962.0</v>
      </c>
      <c r="E963" s="95" t="str">
        <f t="shared" si="1"/>
        <v>novecientossesentaydos</v>
      </c>
    </row>
    <row r="964" ht="15.75" customHeight="1">
      <c r="B964" s="95" t="s">
        <v>3168</v>
      </c>
      <c r="C964" s="95" t="s">
        <v>3169</v>
      </c>
      <c r="D964" s="95">
        <v>963.0</v>
      </c>
      <c r="E964" s="95" t="str">
        <f t="shared" si="1"/>
        <v>novecientossesentaytres</v>
      </c>
    </row>
    <row r="965" ht="15.75" customHeight="1">
      <c r="B965" s="95" t="s">
        <v>3170</v>
      </c>
      <c r="C965" s="95" t="s">
        <v>3171</v>
      </c>
      <c r="D965" s="95">
        <v>964.0</v>
      </c>
      <c r="E965" s="95" t="str">
        <f t="shared" si="1"/>
        <v>novecientossesentaycuatro</v>
      </c>
    </row>
    <row r="966" ht="15.75" customHeight="1">
      <c r="B966" s="95" t="s">
        <v>3172</v>
      </c>
      <c r="C966" s="95" t="s">
        <v>3173</v>
      </c>
      <c r="D966" s="95">
        <v>965.0</v>
      </c>
      <c r="E966" s="95" t="str">
        <f t="shared" si="1"/>
        <v>novecientossesentaycinco</v>
      </c>
    </row>
    <row r="967" ht="15.75" customHeight="1">
      <c r="B967" s="95" t="s">
        <v>3174</v>
      </c>
      <c r="C967" s="95" t="s">
        <v>3175</v>
      </c>
      <c r="D967" s="95">
        <v>966.0</v>
      </c>
      <c r="E967" s="95" t="str">
        <f t="shared" si="1"/>
        <v>novecientossesentayseis</v>
      </c>
    </row>
    <row r="968" ht="15.75" customHeight="1">
      <c r="B968" s="95" t="s">
        <v>3176</v>
      </c>
      <c r="C968" s="95" t="s">
        <v>3177</v>
      </c>
      <c r="D968" s="95">
        <v>967.0</v>
      </c>
      <c r="E968" s="95" t="str">
        <f t="shared" si="1"/>
        <v>novecientossesentaysiete</v>
      </c>
    </row>
    <row r="969" ht="15.75" customHeight="1">
      <c r="B969" s="95" t="s">
        <v>3178</v>
      </c>
      <c r="C969" s="95" t="s">
        <v>3179</v>
      </c>
      <c r="D969" s="95">
        <v>968.0</v>
      </c>
      <c r="E969" s="95" t="str">
        <f t="shared" si="1"/>
        <v>novecientossesentayocho</v>
      </c>
    </row>
    <row r="970" ht="15.75" customHeight="1">
      <c r="B970" s="95" t="s">
        <v>3180</v>
      </c>
      <c r="C970" s="95" t="s">
        <v>3181</v>
      </c>
      <c r="D970" s="95">
        <v>969.0</v>
      </c>
      <c r="E970" s="95" t="str">
        <f t="shared" si="1"/>
        <v>novecientossesentaynueve</v>
      </c>
    </row>
    <row r="971" ht="15.75" customHeight="1">
      <c r="B971" s="95" t="s">
        <v>3182</v>
      </c>
      <c r="C971" s="95" t="s">
        <v>3183</v>
      </c>
      <c r="D971" s="95">
        <v>970.0</v>
      </c>
      <c r="E971" s="95" t="str">
        <f t="shared" si="1"/>
        <v>novecientossetenta</v>
      </c>
    </row>
    <row r="972" ht="15.75" customHeight="1">
      <c r="B972" s="95" t="s">
        <v>3184</v>
      </c>
      <c r="C972" s="95" t="s">
        <v>3185</v>
      </c>
      <c r="D972" s="95">
        <v>971.0</v>
      </c>
      <c r="E972" s="95" t="str">
        <f t="shared" si="1"/>
        <v>novecientossetentayuno</v>
      </c>
    </row>
    <row r="973" ht="15.75" customHeight="1">
      <c r="B973" s="95" t="s">
        <v>3186</v>
      </c>
      <c r="C973" s="95" t="s">
        <v>3187</v>
      </c>
      <c r="D973" s="95">
        <v>972.0</v>
      </c>
      <c r="E973" s="95" t="str">
        <f t="shared" si="1"/>
        <v>novecientossetentaydos</v>
      </c>
    </row>
    <row r="974" ht="15.75" customHeight="1">
      <c r="B974" s="95" t="s">
        <v>3188</v>
      </c>
      <c r="C974" s="95" t="s">
        <v>3189</v>
      </c>
      <c r="D974" s="95">
        <v>973.0</v>
      </c>
      <c r="E974" s="95" t="str">
        <f t="shared" si="1"/>
        <v>novecientossetentaytres</v>
      </c>
    </row>
    <row r="975" ht="15.75" customHeight="1">
      <c r="B975" s="95" t="s">
        <v>3190</v>
      </c>
      <c r="C975" s="95" t="s">
        <v>3191</v>
      </c>
      <c r="D975" s="95">
        <v>974.0</v>
      </c>
      <c r="E975" s="95" t="str">
        <f t="shared" si="1"/>
        <v>novecientossetentaycuatro</v>
      </c>
    </row>
    <row r="976" ht="15.75" customHeight="1">
      <c r="B976" s="95" t="s">
        <v>3192</v>
      </c>
      <c r="C976" s="95" t="s">
        <v>3193</v>
      </c>
      <c r="D976" s="95">
        <v>975.0</v>
      </c>
      <c r="E976" s="95" t="str">
        <f t="shared" si="1"/>
        <v>novecientossetentaycinco</v>
      </c>
    </row>
    <row r="977" ht="15.75" customHeight="1">
      <c r="B977" s="95" t="s">
        <v>3194</v>
      </c>
      <c r="C977" s="95" t="s">
        <v>3195</v>
      </c>
      <c r="D977" s="95">
        <v>976.0</v>
      </c>
      <c r="E977" s="95" t="str">
        <f t="shared" si="1"/>
        <v>novecientossetentayseis</v>
      </c>
    </row>
    <row r="978" ht="15.75" customHeight="1">
      <c r="B978" s="95" t="s">
        <v>3196</v>
      </c>
      <c r="C978" s="95" t="s">
        <v>3197</v>
      </c>
      <c r="D978" s="95">
        <v>977.0</v>
      </c>
      <c r="E978" s="95" t="str">
        <f t="shared" si="1"/>
        <v>novecientossetentaysiete</v>
      </c>
    </row>
    <row r="979" ht="15.75" customHeight="1">
      <c r="B979" s="95" t="s">
        <v>3198</v>
      </c>
      <c r="C979" s="95" t="s">
        <v>3199</v>
      </c>
      <c r="D979" s="95">
        <v>978.0</v>
      </c>
      <c r="E979" s="95" t="str">
        <f t="shared" si="1"/>
        <v>novecientossetentayocho</v>
      </c>
    </row>
    <row r="980" ht="15.75" customHeight="1">
      <c r="B980" s="95" t="s">
        <v>3200</v>
      </c>
      <c r="C980" s="95" t="s">
        <v>3201</v>
      </c>
      <c r="D980" s="95">
        <v>979.0</v>
      </c>
      <c r="E980" s="95" t="str">
        <f t="shared" si="1"/>
        <v>novecientossetentaynueve</v>
      </c>
    </row>
    <row r="981" ht="15.75" customHeight="1">
      <c r="B981" s="95" t="s">
        <v>3202</v>
      </c>
      <c r="C981" s="95" t="s">
        <v>3203</v>
      </c>
      <c r="D981" s="95">
        <v>980.0</v>
      </c>
      <c r="E981" s="95" t="str">
        <f t="shared" si="1"/>
        <v>novecientosochenta</v>
      </c>
    </row>
    <row r="982" ht="15.75" customHeight="1">
      <c r="B982" s="95" t="s">
        <v>3204</v>
      </c>
      <c r="C982" s="95" t="s">
        <v>3205</v>
      </c>
      <c r="D982" s="95">
        <v>981.0</v>
      </c>
      <c r="E982" s="95" t="str">
        <f t="shared" si="1"/>
        <v>novecientosochentayuno</v>
      </c>
    </row>
    <row r="983" ht="15.75" customHeight="1">
      <c r="B983" s="95" t="s">
        <v>3206</v>
      </c>
      <c r="C983" s="95" t="s">
        <v>3207</v>
      </c>
      <c r="D983" s="95">
        <v>982.0</v>
      </c>
      <c r="E983" s="95" t="str">
        <f t="shared" si="1"/>
        <v>novecientosochentaydos</v>
      </c>
    </row>
    <row r="984" ht="15.75" customHeight="1">
      <c r="B984" s="95" t="s">
        <v>3208</v>
      </c>
      <c r="C984" s="95" t="s">
        <v>3209</v>
      </c>
      <c r="D984" s="95">
        <v>983.0</v>
      </c>
      <c r="E984" s="95" t="str">
        <f t="shared" si="1"/>
        <v>novecientosochentaytres</v>
      </c>
    </row>
    <row r="985" ht="15.75" customHeight="1">
      <c r="B985" s="95" t="s">
        <v>3210</v>
      </c>
      <c r="C985" s="95" t="s">
        <v>3211</v>
      </c>
      <c r="D985" s="95">
        <v>984.0</v>
      </c>
      <c r="E985" s="95" t="str">
        <f t="shared" si="1"/>
        <v>novecientosochentaycuatro</v>
      </c>
    </row>
    <row r="986" ht="15.75" customHeight="1">
      <c r="B986" s="95" t="s">
        <v>3212</v>
      </c>
      <c r="C986" s="95" t="s">
        <v>3213</v>
      </c>
      <c r="D986" s="95">
        <v>985.0</v>
      </c>
      <c r="E986" s="95" t="str">
        <f t="shared" si="1"/>
        <v>novecientosochentaycinco</v>
      </c>
    </row>
    <row r="987" ht="15.75" customHeight="1">
      <c r="B987" s="95" t="s">
        <v>3214</v>
      </c>
      <c r="C987" s="95" t="s">
        <v>3215</v>
      </c>
      <c r="D987" s="95">
        <v>986.0</v>
      </c>
      <c r="E987" s="95" t="str">
        <f t="shared" si="1"/>
        <v>novecientosochentayseis</v>
      </c>
    </row>
    <row r="988" ht="15.75" customHeight="1">
      <c r="B988" s="95" t="s">
        <v>3216</v>
      </c>
      <c r="C988" s="95" t="s">
        <v>3217</v>
      </c>
      <c r="D988" s="95">
        <v>987.0</v>
      </c>
      <c r="E988" s="95" t="str">
        <f t="shared" si="1"/>
        <v>novecientosochentaysiete</v>
      </c>
    </row>
    <row r="989" ht="15.75" customHeight="1">
      <c r="B989" s="95" t="s">
        <v>3218</v>
      </c>
      <c r="C989" s="95" t="s">
        <v>3219</v>
      </c>
      <c r="D989" s="95">
        <v>988.0</v>
      </c>
      <c r="E989" s="95" t="str">
        <f t="shared" si="1"/>
        <v>novecientosochentayocho</v>
      </c>
    </row>
    <row r="990" ht="15.75" customHeight="1">
      <c r="B990" s="95" t="s">
        <v>3220</v>
      </c>
      <c r="C990" s="95" t="s">
        <v>3221</v>
      </c>
      <c r="D990" s="95">
        <v>989.0</v>
      </c>
      <c r="E990" s="95" t="str">
        <f t="shared" si="1"/>
        <v>novecientosochentaynueve</v>
      </c>
    </row>
    <row r="991" ht="15.75" customHeight="1">
      <c r="B991" s="95" t="s">
        <v>3222</v>
      </c>
      <c r="C991" s="95" t="s">
        <v>3223</v>
      </c>
      <c r="D991" s="95">
        <v>990.0</v>
      </c>
      <c r="E991" s="95" t="str">
        <f t="shared" si="1"/>
        <v>novecientosnoventa</v>
      </c>
    </row>
    <row r="992" ht="15.75" customHeight="1">
      <c r="B992" s="95" t="s">
        <v>3224</v>
      </c>
      <c r="C992" s="95" t="s">
        <v>3225</v>
      </c>
      <c r="D992" s="95">
        <v>991.0</v>
      </c>
      <c r="E992" s="95" t="str">
        <f t="shared" si="1"/>
        <v>novecientosnoventayuno</v>
      </c>
    </row>
    <row r="993" ht="15.75" customHeight="1">
      <c r="B993" s="95" t="s">
        <v>3226</v>
      </c>
      <c r="C993" s="95" t="s">
        <v>3227</v>
      </c>
      <c r="D993" s="95">
        <v>992.0</v>
      </c>
      <c r="E993" s="95" t="str">
        <f t="shared" si="1"/>
        <v>novecientosnoventaydos</v>
      </c>
    </row>
    <row r="994" ht="15.75" customHeight="1">
      <c r="B994" s="95" t="s">
        <v>3228</v>
      </c>
      <c r="C994" s="95" t="s">
        <v>3229</v>
      </c>
      <c r="D994" s="95">
        <v>993.0</v>
      </c>
      <c r="E994" s="95" t="str">
        <f t="shared" si="1"/>
        <v>novecientosnoventaytres</v>
      </c>
    </row>
    <row r="995" ht="15.75" customHeight="1">
      <c r="B995" s="95" t="s">
        <v>3230</v>
      </c>
      <c r="C995" s="95" t="s">
        <v>3231</v>
      </c>
      <c r="D995" s="95">
        <v>994.0</v>
      </c>
      <c r="E995" s="95" t="str">
        <f t="shared" si="1"/>
        <v>novecientosnoventaycuatro</v>
      </c>
    </row>
    <row r="996" ht="15.75" customHeight="1">
      <c r="B996" s="95" t="s">
        <v>3232</v>
      </c>
      <c r="C996" s="95" t="s">
        <v>3233</v>
      </c>
      <c r="D996" s="95">
        <v>995.0</v>
      </c>
      <c r="E996" s="95" t="str">
        <f t="shared" si="1"/>
        <v>novecientosnoventaycinco</v>
      </c>
    </row>
    <row r="997" ht="15.75" customHeight="1">
      <c r="B997" s="95" t="s">
        <v>3234</v>
      </c>
      <c r="C997" s="95" t="s">
        <v>3235</v>
      </c>
      <c r="D997" s="95">
        <v>996.0</v>
      </c>
      <c r="E997" s="95" t="str">
        <f t="shared" si="1"/>
        <v>novecientosnoventayseis</v>
      </c>
    </row>
    <row r="998" ht="15.75" customHeight="1">
      <c r="B998" s="95" t="s">
        <v>3236</v>
      </c>
      <c r="C998" s="95" t="s">
        <v>3237</v>
      </c>
      <c r="D998" s="95">
        <v>997.0</v>
      </c>
      <c r="E998" s="95" t="str">
        <f t="shared" si="1"/>
        <v>novecientosnoventaysiete</v>
      </c>
    </row>
    <row r="999" ht="15.75" customHeight="1">
      <c r="B999" s="95" t="s">
        <v>3238</v>
      </c>
      <c r="C999" s="95" t="s">
        <v>3239</v>
      </c>
      <c r="D999" s="95">
        <v>998.0</v>
      </c>
      <c r="E999" s="95" t="str">
        <f t="shared" si="1"/>
        <v>novecientosnoventayocho</v>
      </c>
    </row>
    <row r="1000" ht="15.75" customHeight="1">
      <c r="B1000" s="95" t="s">
        <v>3240</v>
      </c>
      <c r="C1000" s="95" t="s">
        <v>3241</v>
      </c>
      <c r="D1000" s="95">
        <v>999.0</v>
      </c>
      <c r="E1000" s="95" t="str">
        <f t="shared" si="1"/>
        <v>novecientosnoventaynueve</v>
      </c>
    </row>
    <row r="1001" ht="15.75" customHeight="1">
      <c r="B1001" s="95" t="s">
        <v>3242</v>
      </c>
      <c r="C1001" s="95" t="s">
        <v>3243</v>
      </c>
      <c r="D1001" s="95">
        <v>1000.0</v>
      </c>
      <c r="E1001" s="95" t="str">
        <f t="shared" si="1"/>
        <v>mil</v>
      </c>
    </row>
  </sheetData>
  <autoFilter ref="$B$1:$C$890">
    <sortState ref="B1:C890">
      <sortCondition ref="B1:B890"/>
    </sortState>
  </autoFilter>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8.29"/>
    <col customWidth="1" min="3" max="3" width="31.29"/>
    <col customWidth="1" min="4" max="6" width="25.29"/>
    <col customWidth="1" min="7" max="7" width="94.43"/>
    <col customWidth="1" min="8" max="26" width="10.71"/>
  </cols>
  <sheetData>
    <row r="2" ht="27.0" customHeight="1">
      <c r="A2" s="112" t="s">
        <v>3244</v>
      </c>
      <c r="B2" s="112"/>
      <c r="C2" s="112"/>
      <c r="D2" s="112" t="s">
        <v>3245</v>
      </c>
      <c r="E2" s="112"/>
      <c r="F2" s="112" t="s">
        <v>3245</v>
      </c>
      <c r="G2" s="112" t="s">
        <v>3246</v>
      </c>
      <c r="H2" s="109"/>
      <c r="I2" s="109"/>
      <c r="J2" s="109"/>
      <c r="K2" s="109"/>
      <c r="L2" s="109"/>
      <c r="M2" s="109"/>
      <c r="N2" s="109"/>
      <c r="O2" s="109"/>
      <c r="P2" s="109"/>
      <c r="Q2" s="109"/>
      <c r="R2" s="109"/>
      <c r="S2" s="109"/>
      <c r="T2" s="109"/>
      <c r="U2" s="109"/>
      <c r="V2" s="109"/>
      <c r="W2" s="109"/>
      <c r="X2" s="109"/>
      <c r="Y2" s="109"/>
      <c r="Z2" s="109"/>
    </row>
    <row r="3" ht="27.0" customHeight="1">
      <c r="A3" s="4" t="s">
        <v>106</v>
      </c>
      <c r="B3" s="4" t="s">
        <v>106</v>
      </c>
      <c r="C3" s="4" t="s">
        <v>3247</v>
      </c>
      <c r="D3" s="4" t="s">
        <v>108</v>
      </c>
      <c r="E3" s="4" t="s">
        <v>3248</v>
      </c>
      <c r="F3" s="4" t="s">
        <v>112</v>
      </c>
      <c r="G3" s="112"/>
      <c r="H3" s="109"/>
      <c r="I3" s="109"/>
      <c r="J3" s="109"/>
      <c r="K3" s="109"/>
      <c r="L3" s="109"/>
      <c r="M3" s="109"/>
      <c r="N3" s="109"/>
      <c r="O3" s="109"/>
      <c r="P3" s="109"/>
      <c r="Q3" s="109"/>
      <c r="R3" s="109"/>
      <c r="S3" s="109"/>
      <c r="T3" s="109"/>
      <c r="U3" s="109"/>
      <c r="V3" s="109"/>
      <c r="W3" s="109"/>
      <c r="X3" s="109"/>
      <c r="Y3" s="109"/>
      <c r="Z3" s="109"/>
    </row>
    <row r="4">
      <c r="A4" s="113" t="s">
        <v>1496</v>
      </c>
      <c r="B4" s="102" t="s">
        <v>1497</v>
      </c>
      <c r="C4" s="102" t="str">
        <f t="shared" ref="C4:C85" si="1">CONCATENATE(B4,"NACAD")</f>
        <v>sesentaynueveNACAD</v>
      </c>
      <c r="D4" s="95" t="s">
        <v>119</v>
      </c>
      <c r="E4" s="102" t="str">
        <f t="shared" ref="E4:E85" si="2">CONCATENATE(B4,"COND")</f>
        <v>sesentaynueveCOND</v>
      </c>
      <c r="F4" s="102" t="s">
        <v>120</v>
      </c>
      <c r="G4" s="102"/>
    </row>
    <row r="5">
      <c r="A5" s="102" t="s">
        <v>1498</v>
      </c>
      <c r="B5" s="102" t="s">
        <v>1499</v>
      </c>
      <c r="C5" s="102" t="str">
        <f t="shared" si="1"/>
        <v>setentaNACAD</v>
      </c>
      <c r="D5" s="95" t="s">
        <v>119</v>
      </c>
      <c r="E5" s="102" t="str">
        <f t="shared" si="2"/>
        <v>setentaCOND</v>
      </c>
      <c r="F5" s="102" t="s">
        <v>120</v>
      </c>
      <c r="G5" s="102"/>
    </row>
    <row r="6">
      <c r="A6" s="102" t="s">
        <v>1500</v>
      </c>
      <c r="B6" s="102" t="s">
        <v>1501</v>
      </c>
      <c r="C6" s="102" t="str">
        <f t="shared" si="1"/>
        <v>setentayunoNACAD</v>
      </c>
      <c r="D6" s="95" t="s">
        <v>119</v>
      </c>
      <c r="E6" s="102" t="str">
        <f t="shared" si="2"/>
        <v>setentayunoCOND</v>
      </c>
      <c r="F6" s="102" t="s">
        <v>120</v>
      </c>
      <c r="G6" s="102"/>
    </row>
    <row r="7">
      <c r="A7" s="102" t="s">
        <v>1502</v>
      </c>
      <c r="B7" s="102" t="s">
        <v>1503</v>
      </c>
      <c r="C7" s="102" t="str">
        <f t="shared" si="1"/>
        <v>setentaydosNACAD</v>
      </c>
      <c r="D7" s="95" t="s">
        <v>119</v>
      </c>
      <c r="E7" s="102" t="str">
        <f t="shared" si="2"/>
        <v>setentaydosCOND</v>
      </c>
      <c r="F7" s="102" t="s">
        <v>120</v>
      </c>
      <c r="G7" s="102"/>
    </row>
    <row r="8">
      <c r="A8" s="102" t="s">
        <v>1504</v>
      </c>
      <c r="B8" s="102" t="s">
        <v>1505</v>
      </c>
      <c r="C8" s="102" t="str">
        <f t="shared" si="1"/>
        <v>setentaytresNACAD</v>
      </c>
      <c r="D8" s="95" t="s">
        <v>119</v>
      </c>
      <c r="E8" s="102" t="str">
        <f t="shared" si="2"/>
        <v>setentaytresCOND</v>
      </c>
      <c r="F8" s="102" t="s">
        <v>120</v>
      </c>
      <c r="G8" s="102"/>
    </row>
    <row r="9">
      <c r="A9" s="102" t="s">
        <v>1506</v>
      </c>
      <c r="B9" s="102" t="s">
        <v>1507</v>
      </c>
      <c r="C9" s="102" t="str">
        <f t="shared" si="1"/>
        <v>setentaycuatroNACAD</v>
      </c>
      <c r="D9" s="95" t="s">
        <v>119</v>
      </c>
      <c r="E9" s="102" t="str">
        <f t="shared" si="2"/>
        <v>setentaycuatroCOND</v>
      </c>
      <c r="F9" s="102" t="s">
        <v>120</v>
      </c>
      <c r="G9" s="102"/>
    </row>
    <row r="10">
      <c r="A10" s="102" t="s">
        <v>1508</v>
      </c>
      <c r="B10" s="102" t="s">
        <v>1509</v>
      </c>
      <c r="C10" s="102" t="str">
        <f t="shared" si="1"/>
        <v>setentaycincoNACAD</v>
      </c>
      <c r="D10" s="95" t="s">
        <v>119</v>
      </c>
      <c r="E10" s="102" t="str">
        <f t="shared" si="2"/>
        <v>setentaycincoCOND</v>
      </c>
      <c r="F10" s="102" t="s">
        <v>120</v>
      </c>
      <c r="G10" s="102"/>
    </row>
    <row r="11">
      <c r="A11" s="102" t="s">
        <v>1510</v>
      </c>
      <c r="B11" s="102" t="s">
        <v>1511</v>
      </c>
      <c r="C11" s="102" t="str">
        <f t="shared" si="1"/>
        <v>setentayseisNACAD</v>
      </c>
      <c r="D11" s="95" t="s">
        <v>119</v>
      </c>
      <c r="E11" s="102" t="str">
        <f t="shared" si="2"/>
        <v>setentayseisCOND</v>
      </c>
      <c r="F11" s="102" t="s">
        <v>120</v>
      </c>
      <c r="G11" s="102"/>
    </row>
    <row r="12">
      <c r="A12" s="102" t="s">
        <v>1512</v>
      </c>
      <c r="B12" s="102" t="s">
        <v>1513</v>
      </c>
      <c r="C12" s="102" t="str">
        <f t="shared" si="1"/>
        <v>setentaysieteNACAD</v>
      </c>
      <c r="D12" s="95" t="s">
        <v>119</v>
      </c>
      <c r="E12" s="102" t="str">
        <f t="shared" si="2"/>
        <v>setentaysieteCOND</v>
      </c>
      <c r="F12" s="102" t="s">
        <v>120</v>
      </c>
      <c r="G12" s="102"/>
    </row>
    <row r="13">
      <c r="A13" s="102" t="s">
        <v>1514</v>
      </c>
      <c r="B13" s="102" t="s">
        <v>1515</v>
      </c>
      <c r="C13" s="102" t="str">
        <f t="shared" si="1"/>
        <v>setentayochoNACAD</v>
      </c>
      <c r="D13" s="95" t="s">
        <v>119</v>
      </c>
      <c r="E13" s="102" t="str">
        <f t="shared" si="2"/>
        <v>setentayochoCOND</v>
      </c>
      <c r="F13" s="102" t="s">
        <v>120</v>
      </c>
      <c r="G13" s="102"/>
    </row>
    <row r="14">
      <c r="A14" s="102" t="s">
        <v>1516</v>
      </c>
      <c r="B14" s="102" t="s">
        <v>1517</v>
      </c>
      <c r="C14" s="102" t="str">
        <f t="shared" si="1"/>
        <v>setentaynueveNACAD</v>
      </c>
      <c r="D14" s="95" t="s">
        <v>119</v>
      </c>
      <c r="E14" s="102" t="str">
        <f t="shared" si="2"/>
        <v>setentaynueveCOND</v>
      </c>
      <c r="F14" s="102" t="s">
        <v>120</v>
      </c>
      <c r="G14" s="102"/>
    </row>
    <row r="15">
      <c r="A15" s="102" t="s">
        <v>1518</v>
      </c>
      <c r="B15" s="102" t="s">
        <v>1519</v>
      </c>
      <c r="C15" s="102" t="str">
        <f t="shared" si="1"/>
        <v>ochentaNACAD</v>
      </c>
      <c r="D15" s="95" t="s">
        <v>119</v>
      </c>
      <c r="E15" s="102" t="str">
        <f t="shared" si="2"/>
        <v>ochentaCOND</v>
      </c>
      <c r="F15" s="102" t="s">
        <v>120</v>
      </c>
      <c r="G15" s="102"/>
    </row>
    <row r="16">
      <c r="A16" s="102" t="s">
        <v>1520</v>
      </c>
      <c r="B16" s="102" t="s">
        <v>1521</v>
      </c>
      <c r="C16" s="102" t="str">
        <f t="shared" si="1"/>
        <v>ochentayunoNACAD</v>
      </c>
      <c r="D16" s="95" t="s">
        <v>119</v>
      </c>
      <c r="E16" s="102" t="str">
        <f t="shared" si="2"/>
        <v>ochentayunoCOND</v>
      </c>
      <c r="F16" s="102" t="s">
        <v>120</v>
      </c>
      <c r="G16" s="102"/>
    </row>
    <row r="17">
      <c r="A17" s="102" t="s">
        <v>1522</v>
      </c>
      <c r="B17" s="102" t="s">
        <v>1523</v>
      </c>
      <c r="C17" s="102" t="str">
        <f t="shared" si="1"/>
        <v>ochentaydosNACAD</v>
      </c>
      <c r="D17" s="95" t="s">
        <v>119</v>
      </c>
      <c r="E17" s="102" t="str">
        <f t="shared" si="2"/>
        <v>ochentaydosCOND</v>
      </c>
      <c r="F17" s="102" t="s">
        <v>120</v>
      </c>
      <c r="G17" s="102"/>
    </row>
    <row r="18">
      <c r="A18" s="102" t="s">
        <v>1524</v>
      </c>
      <c r="B18" s="102" t="s">
        <v>1525</v>
      </c>
      <c r="C18" s="102" t="str">
        <f t="shared" si="1"/>
        <v>ochentaytresNACAD</v>
      </c>
      <c r="D18" s="95" t="s">
        <v>119</v>
      </c>
      <c r="E18" s="102" t="str">
        <f t="shared" si="2"/>
        <v>ochentaytresCOND</v>
      </c>
      <c r="F18" s="102" t="s">
        <v>120</v>
      </c>
      <c r="G18" s="102"/>
    </row>
    <row r="19">
      <c r="A19" s="102" t="s">
        <v>1526</v>
      </c>
      <c r="B19" s="102" t="s">
        <v>1527</v>
      </c>
      <c r="C19" s="102" t="str">
        <f t="shared" si="1"/>
        <v>ochentaycuatroNACAD</v>
      </c>
      <c r="D19" s="95" t="s">
        <v>119</v>
      </c>
      <c r="E19" s="102" t="str">
        <f t="shared" si="2"/>
        <v>ochentaycuatroCOND</v>
      </c>
      <c r="F19" s="102" t="s">
        <v>120</v>
      </c>
      <c r="G19" s="102"/>
    </row>
    <row r="20">
      <c r="A20" s="102" t="s">
        <v>1528</v>
      </c>
      <c r="B20" s="102" t="s">
        <v>1529</v>
      </c>
      <c r="C20" s="102" t="str">
        <f t="shared" si="1"/>
        <v>ochentaycincoNACAD</v>
      </c>
      <c r="D20" s="95" t="s">
        <v>119</v>
      </c>
      <c r="E20" s="102" t="str">
        <f t="shared" si="2"/>
        <v>ochentaycincoCOND</v>
      </c>
      <c r="F20" s="102" t="s">
        <v>120</v>
      </c>
      <c r="G20" s="102"/>
    </row>
    <row r="21" ht="15.75" customHeight="1">
      <c r="A21" s="102" t="s">
        <v>1530</v>
      </c>
      <c r="B21" s="102" t="s">
        <v>1531</v>
      </c>
      <c r="C21" s="102" t="str">
        <f t="shared" si="1"/>
        <v>ochentayseisNACAD</v>
      </c>
      <c r="D21" s="95" t="s">
        <v>119</v>
      </c>
      <c r="E21" s="102" t="str">
        <f t="shared" si="2"/>
        <v>ochentayseisCOND</v>
      </c>
      <c r="F21" s="102" t="s">
        <v>120</v>
      </c>
      <c r="G21" s="102"/>
    </row>
    <row r="22" ht="15.75" customHeight="1">
      <c r="A22" s="102" t="s">
        <v>1532</v>
      </c>
      <c r="B22" s="102" t="s">
        <v>1533</v>
      </c>
      <c r="C22" s="102" t="str">
        <f t="shared" si="1"/>
        <v>ochentaysieteNACAD</v>
      </c>
      <c r="D22" s="95" t="s">
        <v>119</v>
      </c>
      <c r="E22" s="102" t="str">
        <f t="shared" si="2"/>
        <v>ochentaysieteCOND</v>
      </c>
      <c r="F22" s="102" t="s">
        <v>120</v>
      </c>
      <c r="G22" s="102"/>
    </row>
    <row r="23" ht="15.75" customHeight="1">
      <c r="A23" s="102" t="s">
        <v>1534</v>
      </c>
      <c r="B23" s="102" t="s">
        <v>1535</v>
      </c>
      <c r="C23" s="102" t="str">
        <f t="shared" si="1"/>
        <v>ochentayochoNACAD</v>
      </c>
      <c r="D23" s="95" t="s">
        <v>119</v>
      </c>
      <c r="E23" s="102" t="str">
        <f t="shared" si="2"/>
        <v>ochentayochoCOND</v>
      </c>
      <c r="F23" s="102" t="s">
        <v>120</v>
      </c>
      <c r="G23" s="102"/>
    </row>
    <row r="24" ht="15.75" customHeight="1">
      <c r="A24" s="102" t="s">
        <v>1536</v>
      </c>
      <c r="B24" s="102" t="s">
        <v>1537</v>
      </c>
      <c r="C24" s="102" t="str">
        <f t="shared" si="1"/>
        <v>ochentaynueveNACAD</v>
      </c>
      <c r="D24" s="95" t="s">
        <v>119</v>
      </c>
      <c r="E24" s="102" t="str">
        <f t="shared" si="2"/>
        <v>ochentaynueveCOND</v>
      </c>
      <c r="F24" s="102" t="s">
        <v>120</v>
      </c>
      <c r="G24" s="102"/>
    </row>
    <row r="25" ht="15.75" customHeight="1">
      <c r="A25" s="102" t="s">
        <v>1538</v>
      </c>
      <c r="B25" s="102" t="s">
        <v>1539</v>
      </c>
      <c r="C25" s="102" t="str">
        <f t="shared" si="1"/>
        <v>noventaNACAD</v>
      </c>
      <c r="D25" s="95" t="s">
        <v>119</v>
      </c>
      <c r="E25" s="102" t="str">
        <f t="shared" si="2"/>
        <v>noventaCOND</v>
      </c>
      <c r="F25" s="102" t="s">
        <v>120</v>
      </c>
      <c r="G25" s="102"/>
    </row>
    <row r="26" ht="15.75" customHeight="1">
      <c r="A26" s="102" t="s">
        <v>1540</v>
      </c>
      <c r="B26" s="102" t="s">
        <v>1541</v>
      </c>
      <c r="C26" s="102" t="str">
        <f t="shared" si="1"/>
        <v>noventayunoNACAD</v>
      </c>
      <c r="D26" s="95" t="s">
        <v>119</v>
      </c>
      <c r="E26" s="102" t="str">
        <f t="shared" si="2"/>
        <v>noventayunoCOND</v>
      </c>
      <c r="F26" s="102" t="s">
        <v>120</v>
      </c>
      <c r="G26" s="102"/>
    </row>
    <row r="27" ht="15.75" customHeight="1">
      <c r="A27" s="102" t="s">
        <v>1542</v>
      </c>
      <c r="B27" s="102" t="s">
        <v>1543</v>
      </c>
      <c r="C27" s="102" t="str">
        <f t="shared" si="1"/>
        <v>noventaydosNACAD</v>
      </c>
      <c r="D27" s="95" t="s">
        <v>119</v>
      </c>
      <c r="E27" s="102" t="str">
        <f t="shared" si="2"/>
        <v>noventaydosCOND</v>
      </c>
      <c r="F27" s="102" t="s">
        <v>120</v>
      </c>
      <c r="G27" s="102"/>
    </row>
    <row r="28" ht="15.75" customHeight="1">
      <c r="A28" s="102" t="s">
        <v>1544</v>
      </c>
      <c r="B28" s="102" t="s">
        <v>1545</v>
      </c>
      <c r="C28" s="102" t="str">
        <f t="shared" si="1"/>
        <v>noventaytresNACAD</v>
      </c>
      <c r="D28" s="95" t="s">
        <v>119</v>
      </c>
      <c r="E28" s="102" t="str">
        <f t="shared" si="2"/>
        <v>noventaytresCOND</v>
      </c>
      <c r="F28" s="102" t="s">
        <v>120</v>
      </c>
      <c r="G28" s="102"/>
    </row>
    <row r="29" ht="15.75" customHeight="1">
      <c r="A29" s="102" t="s">
        <v>1546</v>
      </c>
      <c r="B29" s="102" t="s">
        <v>1547</v>
      </c>
      <c r="C29" s="102" t="str">
        <f t="shared" si="1"/>
        <v>noventaycuatroNACAD</v>
      </c>
      <c r="D29" s="95" t="s">
        <v>119</v>
      </c>
      <c r="E29" s="102" t="str">
        <f t="shared" si="2"/>
        <v>noventaycuatroCOND</v>
      </c>
      <c r="F29" s="102" t="s">
        <v>120</v>
      </c>
      <c r="G29" s="102"/>
    </row>
    <row r="30" ht="15.75" customHeight="1">
      <c r="A30" s="102" t="s">
        <v>1548</v>
      </c>
      <c r="B30" s="102" t="s">
        <v>1549</v>
      </c>
      <c r="C30" s="102" t="str">
        <f t="shared" si="1"/>
        <v>noventaycincoNACAD</v>
      </c>
      <c r="D30" s="95" t="s">
        <v>119</v>
      </c>
      <c r="E30" s="102" t="str">
        <f t="shared" si="2"/>
        <v>noventaycincoCOND</v>
      </c>
      <c r="F30" s="102" t="s">
        <v>120</v>
      </c>
      <c r="G30" s="102"/>
    </row>
    <row r="31" ht="15.75" customHeight="1">
      <c r="A31" s="102" t="s">
        <v>1550</v>
      </c>
      <c r="B31" s="102" t="s">
        <v>1551</v>
      </c>
      <c r="C31" s="102" t="str">
        <f t="shared" si="1"/>
        <v>noventayseisNACAD</v>
      </c>
      <c r="D31" s="95" t="s">
        <v>119</v>
      </c>
      <c r="E31" s="102" t="str">
        <f t="shared" si="2"/>
        <v>noventayseisCOND</v>
      </c>
      <c r="F31" s="102" t="s">
        <v>120</v>
      </c>
      <c r="G31" s="102"/>
    </row>
    <row r="32" ht="15.75" customHeight="1">
      <c r="A32" s="102" t="s">
        <v>1552</v>
      </c>
      <c r="B32" s="102" t="s">
        <v>1553</v>
      </c>
      <c r="C32" s="102" t="str">
        <f t="shared" si="1"/>
        <v>noventaysieteNACAD</v>
      </c>
      <c r="D32" s="95" t="s">
        <v>119</v>
      </c>
      <c r="E32" s="102" t="str">
        <f t="shared" si="2"/>
        <v>noventaysieteCOND</v>
      </c>
      <c r="F32" s="102" t="s">
        <v>120</v>
      </c>
      <c r="G32" s="102"/>
    </row>
    <row r="33" ht="15.75" customHeight="1">
      <c r="A33" s="102" t="s">
        <v>1554</v>
      </c>
      <c r="B33" s="102" t="s">
        <v>1555</v>
      </c>
      <c r="C33" s="102" t="str">
        <f t="shared" si="1"/>
        <v>noventayochoNACAD</v>
      </c>
      <c r="D33" s="95" t="s">
        <v>119</v>
      </c>
      <c r="E33" s="102" t="str">
        <f t="shared" si="2"/>
        <v>noventayochoCOND</v>
      </c>
      <c r="F33" s="102" t="s">
        <v>120</v>
      </c>
      <c r="G33" s="102"/>
    </row>
    <row r="34" ht="15.75" customHeight="1">
      <c r="A34" s="102" t="s">
        <v>1556</v>
      </c>
      <c r="B34" s="102" t="s">
        <v>1557</v>
      </c>
      <c r="C34" s="102" t="str">
        <f t="shared" si="1"/>
        <v>noventaynueveNACAD</v>
      </c>
      <c r="D34" s="95" t="s">
        <v>119</v>
      </c>
      <c r="E34" s="102" t="str">
        <f t="shared" si="2"/>
        <v>noventaynueveCOND</v>
      </c>
      <c r="F34" s="102" t="s">
        <v>120</v>
      </c>
      <c r="G34" s="102"/>
    </row>
    <row r="35" ht="15.75" customHeight="1">
      <c r="A35" s="102" t="s">
        <v>1558</v>
      </c>
      <c r="B35" s="102" t="s">
        <v>1559</v>
      </c>
      <c r="C35" s="102" t="str">
        <f t="shared" si="1"/>
        <v>cienNACAD</v>
      </c>
      <c r="D35" s="95" t="s">
        <v>119</v>
      </c>
      <c r="E35" s="102" t="str">
        <f t="shared" si="2"/>
        <v>cienCOND</v>
      </c>
      <c r="F35" s="102" t="s">
        <v>120</v>
      </c>
      <c r="G35" s="102"/>
    </row>
    <row r="36" ht="15.75" customHeight="1">
      <c r="A36" s="102" t="s">
        <v>1560</v>
      </c>
      <c r="B36" s="102" t="s">
        <v>1561</v>
      </c>
      <c r="C36" s="102" t="str">
        <f t="shared" si="1"/>
        <v>cientounoNACAD</v>
      </c>
      <c r="D36" s="95" t="s">
        <v>119</v>
      </c>
      <c r="E36" s="102" t="str">
        <f t="shared" si="2"/>
        <v>cientounoCOND</v>
      </c>
      <c r="F36" s="102" t="s">
        <v>120</v>
      </c>
      <c r="G36" s="102"/>
    </row>
    <row r="37" ht="15.75" customHeight="1">
      <c r="A37" s="102" t="s">
        <v>1562</v>
      </c>
      <c r="B37" s="102" t="s">
        <v>1563</v>
      </c>
      <c r="C37" s="102" t="str">
        <f t="shared" si="1"/>
        <v>cientodosNACAD</v>
      </c>
      <c r="D37" s="95" t="s">
        <v>119</v>
      </c>
      <c r="E37" s="102" t="str">
        <f t="shared" si="2"/>
        <v>cientodosCOND</v>
      </c>
      <c r="F37" s="102" t="s">
        <v>120</v>
      </c>
      <c r="G37" s="102"/>
    </row>
    <row r="38" ht="15.75" customHeight="1">
      <c r="A38" s="102" t="s">
        <v>1564</v>
      </c>
      <c r="B38" s="102" t="s">
        <v>1565</v>
      </c>
      <c r="C38" s="102" t="str">
        <f t="shared" si="1"/>
        <v>cientotresNACAD</v>
      </c>
      <c r="D38" s="95" t="s">
        <v>119</v>
      </c>
      <c r="E38" s="102" t="str">
        <f t="shared" si="2"/>
        <v>cientotresCOND</v>
      </c>
      <c r="F38" s="102" t="s">
        <v>120</v>
      </c>
      <c r="G38" s="102"/>
    </row>
    <row r="39" ht="15.75" customHeight="1">
      <c r="A39" s="102" t="s">
        <v>1566</v>
      </c>
      <c r="B39" s="102" t="s">
        <v>1567</v>
      </c>
      <c r="C39" s="102" t="str">
        <f t="shared" si="1"/>
        <v>cientocuatroNACAD</v>
      </c>
      <c r="D39" s="95" t="s">
        <v>119</v>
      </c>
      <c r="E39" s="102" t="str">
        <f t="shared" si="2"/>
        <v>cientocuatroCOND</v>
      </c>
      <c r="F39" s="102" t="s">
        <v>120</v>
      </c>
      <c r="G39" s="102"/>
    </row>
    <row r="40" ht="15.75" customHeight="1">
      <c r="A40" s="102" t="s">
        <v>1568</v>
      </c>
      <c r="B40" s="102" t="s">
        <v>1569</v>
      </c>
      <c r="C40" s="102" t="str">
        <f t="shared" si="1"/>
        <v>cientocincoNACAD</v>
      </c>
      <c r="D40" s="95" t="s">
        <v>119</v>
      </c>
      <c r="E40" s="102" t="str">
        <f t="shared" si="2"/>
        <v>cientocincoCOND</v>
      </c>
      <c r="F40" s="102" t="s">
        <v>120</v>
      </c>
      <c r="G40" s="102"/>
    </row>
    <row r="41" ht="15.75" customHeight="1">
      <c r="A41" s="102" t="s">
        <v>1570</v>
      </c>
      <c r="B41" s="102" t="s">
        <v>1571</v>
      </c>
      <c r="C41" s="102" t="str">
        <f t="shared" si="1"/>
        <v>cientoseisNACAD</v>
      </c>
      <c r="D41" s="95" t="s">
        <v>119</v>
      </c>
      <c r="E41" s="102" t="str">
        <f t="shared" si="2"/>
        <v>cientoseisCOND</v>
      </c>
      <c r="F41" s="102" t="s">
        <v>120</v>
      </c>
      <c r="G41" s="102"/>
    </row>
    <row r="42" ht="15.75" customHeight="1">
      <c r="A42" s="102" t="s">
        <v>1572</v>
      </c>
      <c r="B42" s="102" t="s">
        <v>1573</v>
      </c>
      <c r="C42" s="102" t="str">
        <f t="shared" si="1"/>
        <v>cientosieteNACAD</v>
      </c>
      <c r="D42" s="95" t="s">
        <v>119</v>
      </c>
      <c r="E42" s="102" t="str">
        <f t="shared" si="2"/>
        <v>cientosieteCOND</v>
      </c>
      <c r="F42" s="102" t="s">
        <v>120</v>
      </c>
      <c r="G42" s="102"/>
    </row>
    <row r="43" ht="15.75" customHeight="1">
      <c r="A43" s="102" t="s">
        <v>1574</v>
      </c>
      <c r="B43" s="102" t="s">
        <v>1575</v>
      </c>
      <c r="C43" s="102" t="str">
        <f t="shared" si="1"/>
        <v>cientoochoNACAD</v>
      </c>
      <c r="D43" s="95" t="s">
        <v>119</v>
      </c>
      <c r="E43" s="102" t="str">
        <f t="shared" si="2"/>
        <v>cientoochoCOND</v>
      </c>
      <c r="F43" s="102" t="s">
        <v>120</v>
      </c>
      <c r="G43" s="102"/>
    </row>
    <row r="44" ht="15.75" customHeight="1">
      <c r="A44" s="102" t="s">
        <v>1576</v>
      </c>
      <c r="B44" s="102" t="s">
        <v>1577</v>
      </c>
      <c r="C44" s="102" t="str">
        <f t="shared" si="1"/>
        <v>cientonueveNACAD</v>
      </c>
      <c r="D44" s="95" t="s">
        <v>119</v>
      </c>
      <c r="E44" s="102" t="str">
        <f t="shared" si="2"/>
        <v>cientonueveCOND</v>
      </c>
      <c r="F44" s="102" t="s">
        <v>120</v>
      </c>
      <c r="G44" s="102"/>
    </row>
    <row r="45" ht="15.75" customHeight="1">
      <c r="A45" s="102" t="s">
        <v>1578</v>
      </c>
      <c r="B45" s="102" t="s">
        <v>1579</v>
      </c>
      <c r="C45" s="102" t="str">
        <f t="shared" si="1"/>
        <v>cientodiezNACAD</v>
      </c>
      <c r="D45" s="95" t="s">
        <v>119</v>
      </c>
      <c r="E45" s="102" t="str">
        <f t="shared" si="2"/>
        <v>cientodiezCOND</v>
      </c>
      <c r="F45" s="102" t="s">
        <v>120</v>
      </c>
      <c r="G45" s="102"/>
    </row>
    <row r="46" ht="15.75" customHeight="1">
      <c r="A46" s="102" t="s">
        <v>1580</v>
      </c>
      <c r="B46" s="102" t="s">
        <v>1581</v>
      </c>
      <c r="C46" s="102" t="str">
        <f t="shared" si="1"/>
        <v>cientoonceNACAD</v>
      </c>
      <c r="D46" s="95" t="s">
        <v>119</v>
      </c>
      <c r="E46" s="102" t="str">
        <f t="shared" si="2"/>
        <v>cientoonceCOND</v>
      </c>
      <c r="F46" s="102" t="s">
        <v>120</v>
      </c>
      <c r="G46" s="102"/>
    </row>
    <row r="47" ht="15.75" customHeight="1">
      <c r="A47" s="102" t="s">
        <v>1582</v>
      </c>
      <c r="B47" s="102" t="s">
        <v>1583</v>
      </c>
      <c r="C47" s="102" t="str">
        <f t="shared" si="1"/>
        <v>cientodoceNACAD</v>
      </c>
      <c r="D47" s="95" t="s">
        <v>119</v>
      </c>
      <c r="E47" s="102" t="str">
        <f t="shared" si="2"/>
        <v>cientodoceCOND</v>
      </c>
      <c r="F47" s="102" t="s">
        <v>120</v>
      </c>
      <c r="G47" s="102"/>
    </row>
    <row r="48" ht="15.75" customHeight="1">
      <c r="A48" s="102" t="s">
        <v>1584</v>
      </c>
      <c r="B48" s="102" t="s">
        <v>1585</v>
      </c>
      <c r="C48" s="102" t="str">
        <f t="shared" si="1"/>
        <v>cientotreceNACAD</v>
      </c>
      <c r="D48" s="95" t="s">
        <v>119</v>
      </c>
      <c r="E48" s="102" t="str">
        <f t="shared" si="2"/>
        <v>cientotreceCOND</v>
      </c>
      <c r="F48" s="102" t="s">
        <v>120</v>
      </c>
      <c r="G48" s="102"/>
    </row>
    <row r="49" ht="15.75" customHeight="1">
      <c r="A49" s="102" t="s">
        <v>1586</v>
      </c>
      <c r="B49" s="102" t="s">
        <v>1587</v>
      </c>
      <c r="C49" s="102" t="str">
        <f t="shared" si="1"/>
        <v>cientocatorceNACAD</v>
      </c>
      <c r="D49" s="95" t="s">
        <v>119</v>
      </c>
      <c r="E49" s="102" t="str">
        <f t="shared" si="2"/>
        <v>cientocatorceCOND</v>
      </c>
      <c r="F49" s="102" t="s">
        <v>120</v>
      </c>
      <c r="G49" s="102"/>
    </row>
    <row r="50" ht="15.75" customHeight="1">
      <c r="A50" s="102" t="s">
        <v>1588</v>
      </c>
      <c r="B50" s="102" t="s">
        <v>1589</v>
      </c>
      <c r="C50" s="102" t="str">
        <f t="shared" si="1"/>
        <v>cientoquinceNACAD</v>
      </c>
      <c r="D50" s="95" t="s">
        <v>119</v>
      </c>
      <c r="E50" s="102" t="str">
        <f t="shared" si="2"/>
        <v>cientoquinceCOND</v>
      </c>
      <c r="F50" s="102" t="s">
        <v>120</v>
      </c>
      <c r="G50" s="102"/>
    </row>
    <row r="51" ht="15.75" customHeight="1">
      <c r="A51" s="102" t="s">
        <v>1590</v>
      </c>
      <c r="B51" s="102" t="s">
        <v>1591</v>
      </c>
      <c r="C51" s="102" t="str">
        <f t="shared" si="1"/>
        <v>cientodiecieisNACAD</v>
      </c>
      <c r="D51" s="95" t="s">
        <v>119</v>
      </c>
      <c r="E51" s="102" t="str">
        <f t="shared" si="2"/>
        <v>cientodiecieisCOND</v>
      </c>
      <c r="F51" s="102" t="s">
        <v>120</v>
      </c>
      <c r="G51" s="102"/>
    </row>
    <row r="52" ht="15.75" customHeight="1">
      <c r="A52" s="102" t="s">
        <v>1592</v>
      </c>
      <c r="B52" s="102" t="s">
        <v>1593</v>
      </c>
      <c r="C52" s="102" t="str">
        <f t="shared" si="1"/>
        <v>cientodiecisieteNACAD</v>
      </c>
      <c r="D52" s="95" t="s">
        <v>119</v>
      </c>
      <c r="E52" s="102" t="str">
        <f t="shared" si="2"/>
        <v>cientodiecisieteCOND</v>
      </c>
      <c r="F52" s="102" t="s">
        <v>120</v>
      </c>
      <c r="G52" s="102"/>
    </row>
    <row r="53" ht="15.75" customHeight="1">
      <c r="A53" s="102" t="s">
        <v>1594</v>
      </c>
      <c r="B53" s="102" t="s">
        <v>1595</v>
      </c>
      <c r="C53" s="102" t="str">
        <f t="shared" si="1"/>
        <v>cientodieciochoNACAD</v>
      </c>
      <c r="D53" s="95" t="s">
        <v>119</v>
      </c>
      <c r="E53" s="102" t="str">
        <f t="shared" si="2"/>
        <v>cientodieciochoCOND</v>
      </c>
      <c r="F53" s="102" t="s">
        <v>120</v>
      </c>
      <c r="G53" s="102"/>
    </row>
    <row r="54" ht="15.75" customHeight="1">
      <c r="A54" s="102" t="s">
        <v>1596</v>
      </c>
      <c r="B54" s="102" t="s">
        <v>1597</v>
      </c>
      <c r="C54" s="102" t="str">
        <f t="shared" si="1"/>
        <v>cientodiecinueveNACAD</v>
      </c>
      <c r="D54" s="95" t="s">
        <v>119</v>
      </c>
      <c r="E54" s="102" t="str">
        <f t="shared" si="2"/>
        <v>cientodiecinueveCOND</v>
      </c>
      <c r="F54" s="102" t="s">
        <v>120</v>
      </c>
      <c r="G54" s="102"/>
    </row>
    <row r="55" ht="15.75" customHeight="1">
      <c r="A55" s="102" t="s">
        <v>1598</v>
      </c>
      <c r="B55" s="102" t="s">
        <v>1599</v>
      </c>
      <c r="C55" s="102" t="str">
        <f t="shared" si="1"/>
        <v>cientoveinteNACAD</v>
      </c>
      <c r="D55" s="95" t="s">
        <v>119</v>
      </c>
      <c r="E55" s="102" t="str">
        <f t="shared" si="2"/>
        <v>cientoveinteCOND</v>
      </c>
      <c r="F55" s="102" t="s">
        <v>120</v>
      </c>
      <c r="G55" s="102"/>
    </row>
    <row r="56" ht="15.75" customHeight="1">
      <c r="A56" s="102" t="s">
        <v>1600</v>
      </c>
      <c r="B56" s="102" t="s">
        <v>1601</v>
      </c>
      <c r="C56" s="102" t="str">
        <f t="shared" si="1"/>
        <v>cientoveintiunoNACAD</v>
      </c>
      <c r="D56" s="95" t="s">
        <v>119</v>
      </c>
      <c r="E56" s="102" t="str">
        <f t="shared" si="2"/>
        <v>cientoveintiunoCOND</v>
      </c>
      <c r="F56" s="102" t="s">
        <v>120</v>
      </c>
      <c r="G56" s="102"/>
    </row>
    <row r="57" ht="15.75" customHeight="1">
      <c r="A57" s="102" t="s">
        <v>1602</v>
      </c>
      <c r="B57" s="102" t="s">
        <v>1603</v>
      </c>
      <c r="C57" s="102" t="str">
        <f t="shared" si="1"/>
        <v>cientoveintidosNACAD</v>
      </c>
      <c r="D57" s="95" t="s">
        <v>119</v>
      </c>
      <c r="E57" s="102" t="str">
        <f t="shared" si="2"/>
        <v>cientoveintidosCOND</v>
      </c>
      <c r="F57" s="102" t="s">
        <v>120</v>
      </c>
      <c r="G57" s="102"/>
    </row>
    <row r="58" ht="15.75" customHeight="1">
      <c r="A58" s="102" t="s">
        <v>1604</v>
      </c>
      <c r="B58" s="102" t="s">
        <v>1605</v>
      </c>
      <c r="C58" s="102" t="str">
        <f t="shared" si="1"/>
        <v>cientoveintitresNACAD</v>
      </c>
      <c r="D58" s="95" t="s">
        <v>119</v>
      </c>
      <c r="E58" s="102" t="str">
        <f t="shared" si="2"/>
        <v>cientoveintitresCOND</v>
      </c>
      <c r="F58" s="102" t="s">
        <v>120</v>
      </c>
      <c r="G58" s="102"/>
    </row>
    <row r="59" ht="15.75" customHeight="1">
      <c r="A59" s="102" t="s">
        <v>1606</v>
      </c>
      <c r="B59" s="102" t="s">
        <v>1607</v>
      </c>
      <c r="C59" s="102" t="str">
        <f t="shared" si="1"/>
        <v>cientoveinticuatroNACAD</v>
      </c>
      <c r="D59" s="95" t="s">
        <v>119</v>
      </c>
      <c r="E59" s="102" t="str">
        <f t="shared" si="2"/>
        <v>cientoveinticuatroCOND</v>
      </c>
      <c r="F59" s="102" t="s">
        <v>120</v>
      </c>
      <c r="G59" s="102"/>
    </row>
    <row r="60" ht="15.75" customHeight="1">
      <c r="A60" s="102" t="s">
        <v>1608</v>
      </c>
      <c r="B60" s="102" t="s">
        <v>1609</v>
      </c>
      <c r="C60" s="102" t="str">
        <f t="shared" si="1"/>
        <v>cientoveinticincoNACAD</v>
      </c>
      <c r="D60" s="95" t="s">
        <v>119</v>
      </c>
      <c r="E60" s="102" t="str">
        <f t="shared" si="2"/>
        <v>cientoveinticincoCOND</v>
      </c>
      <c r="F60" s="102" t="s">
        <v>120</v>
      </c>
      <c r="G60" s="102"/>
    </row>
    <row r="61" ht="15.75" customHeight="1">
      <c r="A61" s="102" t="s">
        <v>1610</v>
      </c>
      <c r="B61" s="102" t="s">
        <v>1611</v>
      </c>
      <c r="C61" s="102" t="str">
        <f t="shared" si="1"/>
        <v>cientoveintiseisNACAD</v>
      </c>
      <c r="D61" s="95" t="s">
        <v>119</v>
      </c>
      <c r="E61" s="102" t="str">
        <f t="shared" si="2"/>
        <v>cientoveintiseisCOND</v>
      </c>
      <c r="F61" s="102" t="s">
        <v>120</v>
      </c>
      <c r="G61" s="102"/>
    </row>
    <row r="62" ht="15.75" customHeight="1">
      <c r="A62" s="102" t="s">
        <v>1612</v>
      </c>
      <c r="B62" s="102" t="s">
        <v>1613</v>
      </c>
      <c r="C62" s="102" t="str">
        <f t="shared" si="1"/>
        <v>cientoveintisieteNACAD</v>
      </c>
      <c r="D62" s="95" t="s">
        <v>119</v>
      </c>
      <c r="E62" s="102" t="str">
        <f t="shared" si="2"/>
        <v>cientoveintisieteCOND</v>
      </c>
      <c r="F62" s="102" t="s">
        <v>120</v>
      </c>
      <c r="G62" s="102"/>
    </row>
    <row r="63" ht="15.75" customHeight="1">
      <c r="A63" s="102" t="s">
        <v>1614</v>
      </c>
      <c r="B63" s="102" t="s">
        <v>1615</v>
      </c>
      <c r="C63" s="102" t="str">
        <f t="shared" si="1"/>
        <v>cientoveintiochoNACAD</v>
      </c>
      <c r="D63" s="95" t="s">
        <v>119</v>
      </c>
      <c r="E63" s="102" t="str">
        <f t="shared" si="2"/>
        <v>cientoveintiochoCOND</v>
      </c>
      <c r="F63" s="102" t="s">
        <v>120</v>
      </c>
      <c r="G63" s="102"/>
    </row>
    <row r="64" ht="15.75" customHeight="1">
      <c r="A64" s="102" t="s">
        <v>1616</v>
      </c>
      <c r="B64" s="102" t="s">
        <v>118</v>
      </c>
      <c r="C64" s="102" t="str">
        <f t="shared" si="1"/>
        <v>cientoveintinueveNACAD</v>
      </c>
      <c r="D64" s="95" t="s">
        <v>119</v>
      </c>
      <c r="E64" s="102" t="str">
        <f t="shared" si="2"/>
        <v>cientoveintinueveCOND</v>
      </c>
      <c r="F64" s="102" t="s">
        <v>120</v>
      </c>
      <c r="G64" s="102"/>
    </row>
    <row r="65" ht="15.75" customHeight="1">
      <c r="A65" s="102" t="s">
        <v>1617</v>
      </c>
      <c r="B65" s="102" t="s">
        <v>131</v>
      </c>
      <c r="C65" s="102" t="str">
        <f t="shared" si="1"/>
        <v>cientotreintaNACAD</v>
      </c>
      <c r="D65" s="95" t="s">
        <v>119</v>
      </c>
      <c r="E65" s="102" t="str">
        <f t="shared" si="2"/>
        <v>cientotreintaCOND</v>
      </c>
      <c r="F65" s="102" t="s">
        <v>120</v>
      </c>
      <c r="G65" s="102"/>
    </row>
    <row r="66" ht="15.75" customHeight="1">
      <c r="A66" s="102" t="s">
        <v>1618</v>
      </c>
      <c r="B66" s="102" t="s">
        <v>147</v>
      </c>
      <c r="C66" s="102" t="str">
        <f t="shared" si="1"/>
        <v>cientotreintayunoNACAD</v>
      </c>
      <c r="D66" s="95" t="s">
        <v>119</v>
      </c>
      <c r="E66" s="102" t="str">
        <f t="shared" si="2"/>
        <v>cientotreintayunoCOND</v>
      </c>
      <c r="F66" s="102" t="s">
        <v>120</v>
      </c>
      <c r="G66" s="102"/>
    </row>
    <row r="67" ht="15.75" customHeight="1">
      <c r="A67" s="102" t="s">
        <v>1619</v>
      </c>
      <c r="B67" s="102" t="s">
        <v>159</v>
      </c>
      <c r="C67" s="102" t="str">
        <f t="shared" si="1"/>
        <v>cientotreintaydosNACAD</v>
      </c>
      <c r="D67" s="95" t="s">
        <v>119</v>
      </c>
      <c r="E67" s="102" t="str">
        <f t="shared" si="2"/>
        <v>cientotreintaydosCOND</v>
      </c>
      <c r="F67" s="102" t="s">
        <v>120</v>
      </c>
      <c r="G67" s="102"/>
    </row>
    <row r="68" ht="15.75" customHeight="1">
      <c r="A68" s="102" t="s">
        <v>1620</v>
      </c>
      <c r="B68" s="102" t="s">
        <v>165</v>
      </c>
      <c r="C68" s="102" t="str">
        <f t="shared" si="1"/>
        <v>cientotreintaytresNACAD</v>
      </c>
      <c r="D68" s="95" t="s">
        <v>119</v>
      </c>
      <c r="E68" s="102" t="str">
        <f t="shared" si="2"/>
        <v>cientotreintaytresCOND</v>
      </c>
      <c r="F68" s="102" t="s">
        <v>120</v>
      </c>
      <c r="G68" s="102"/>
    </row>
    <row r="69" ht="15.75" customHeight="1">
      <c r="A69" s="102" t="s">
        <v>1621</v>
      </c>
      <c r="B69" s="102" t="s">
        <v>169</v>
      </c>
      <c r="C69" s="102" t="str">
        <f t="shared" si="1"/>
        <v>cientotreintaycuatroNACAD</v>
      </c>
      <c r="D69" s="95" t="s">
        <v>119</v>
      </c>
      <c r="E69" s="102" t="str">
        <f t="shared" si="2"/>
        <v>cientotreintaycuatroCOND</v>
      </c>
      <c r="F69" s="102" t="s">
        <v>120</v>
      </c>
      <c r="G69" s="102"/>
    </row>
    <row r="70" ht="15.75" customHeight="1">
      <c r="A70" s="102" t="s">
        <v>1622</v>
      </c>
      <c r="B70" s="102" t="s">
        <v>172</v>
      </c>
      <c r="C70" s="102" t="str">
        <f t="shared" si="1"/>
        <v>cientotreintaycincoNACAD</v>
      </c>
      <c r="D70" s="95" t="s">
        <v>119</v>
      </c>
      <c r="E70" s="102" t="str">
        <f t="shared" si="2"/>
        <v>cientotreintaycincoCOND</v>
      </c>
      <c r="F70" s="102" t="s">
        <v>120</v>
      </c>
      <c r="G70" s="102"/>
    </row>
    <row r="71" ht="15.75" customHeight="1">
      <c r="A71" s="102" t="s">
        <v>1623</v>
      </c>
      <c r="B71" s="102" t="s">
        <v>176</v>
      </c>
      <c r="C71" s="102" t="str">
        <f t="shared" si="1"/>
        <v>cientotreintayseisNACAD</v>
      </c>
      <c r="D71" s="95" t="s">
        <v>119</v>
      </c>
      <c r="E71" s="102" t="str">
        <f t="shared" si="2"/>
        <v>cientotreintayseisCOND</v>
      </c>
      <c r="F71" s="102" t="s">
        <v>120</v>
      </c>
      <c r="G71" s="102"/>
    </row>
    <row r="72" ht="15.75" customHeight="1">
      <c r="A72" s="102" t="s">
        <v>1624</v>
      </c>
      <c r="B72" s="102" t="s">
        <v>179</v>
      </c>
      <c r="C72" s="102" t="str">
        <f t="shared" si="1"/>
        <v>cientotreintaysieteNACAD</v>
      </c>
      <c r="D72" s="95" t="s">
        <v>119</v>
      </c>
      <c r="E72" s="102" t="str">
        <f t="shared" si="2"/>
        <v>cientotreintaysieteCOND</v>
      </c>
      <c r="F72" s="102" t="s">
        <v>120</v>
      </c>
      <c r="G72" s="102"/>
    </row>
    <row r="73" ht="15.75" customHeight="1">
      <c r="A73" s="102" t="s">
        <v>1625</v>
      </c>
      <c r="B73" s="102" t="s">
        <v>181</v>
      </c>
      <c r="C73" s="102" t="str">
        <f t="shared" si="1"/>
        <v>cientotreintayochoNACAD</v>
      </c>
      <c r="D73" s="95" t="s">
        <v>119</v>
      </c>
      <c r="E73" s="102" t="str">
        <f t="shared" si="2"/>
        <v>cientotreintayochoCOND</v>
      </c>
      <c r="F73" s="102" t="s">
        <v>120</v>
      </c>
      <c r="G73" s="102"/>
    </row>
    <row r="74" ht="15.75" customHeight="1">
      <c r="A74" s="102" t="s">
        <v>1626</v>
      </c>
      <c r="B74" s="102" t="s">
        <v>184</v>
      </c>
      <c r="C74" s="102" t="str">
        <f t="shared" si="1"/>
        <v>cientotreintaynueveNACAD</v>
      </c>
      <c r="D74" s="95" t="s">
        <v>119</v>
      </c>
      <c r="E74" s="102" t="str">
        <f t="shared" si="2"/>
        <v>cientotreintaynueveCOND</v>
      </c>
      <c r="F74" s="102" t="s">
        <v>120</v>
      </c>
      <c r="G74" s="102"/>
    </row>
    <row r="75" ht="15.75" customHeight="1">
      <c r="A75" s="102" t="s">
        <v>1627</v>
      </c>
      <c r="B75" s="102" t="s">
        <v>187</v>
      </c>
      <c r="C75" s="102" t="str">
        <f t="shared" si="1"/>
        <v>cientocuarentaNACAD</v>
      </c>
      <c r="D75" s="95" t="s">
        <v>119</v>
      </c>
      <c r="E75" s="102" t="str">
        <f t="shared" si="2"/>
        <v>cientocuarentaCOND</v>
      </c>
      <c r="F75" s="102" t="s">
        <v>120</v>
      </c>
      <c r="G75" s="102"/>
    </row>
    <row r="76" ht="15.75" customHeight="1">
      <c r="A76" s="102" t="s">
        <v>1628</v>
      </c>
      <c r="B76" s="102" t="s">
        <v>189</v>
      </c>
      <c r="C76" s="102" t="str">
        <f t="shared" si="1"/>
        <v>cientocuarentayunoNACAD</v>
      </c>
      <c r="D76" s="95" t="s">
        <v>119</v>
      </c>
      <c r="E76" s="102" t="str">
        <f t="shared" si="2"/>
        <v>cientocuarentayunoCOND</v>
      </c>
      <c r="F76" s="102" t="s">
        <v>120</v>
      </c>
      <c r="G76" s="102"/>
    </row>
    <row r="77" ht="15.75" customHeight="1">
      <c r="A77" s="102" t="s">
        <v>1629</v>
      </c>
      <c r="B77" s="102" t="s">
        <v>190</v>
      </c>
      <c r="C77" s="102" t="str">
        <f t="shared" si="1"/>
        <v>cientocuarentaydosNACAD</v>
      </c>
      <c r="D77" s="95" t="s">
        <v>119</v>
      </c>
      <c r="E77" s="102" t="str">
        <f t="shared" si="2"/>
        <v>cientocuarentaydosCOND</v>
      </c>
      <c r="F77" s="102" t="s">
        <v>120</v>
      </c>
      <c r="G77" s="102"/>
    </row>
    <row r="78" ht="15.75" customHeight="1">
      <c r="A78" s="102" t="s">
        <v>1630</v>
      </c>
      <c r="B78" s="102" t="s">
        <v>193</v>
      </c>
      <c r="C78" s="102" t="str">
        <f t="shared" si="1"/>
        <v>cientocuarentaytresNACAD</v>
      </c>
      <c r="D78" s="95" t="s">
        <v>119</v>
      </c>
      <c r="E78" s="102" t="str">
        <f t="shared" si="2"/>
        <v>cientocuarentaytresCOND</v>
      </c>
      <c r="F78" s="102" t="s">
        <v>120</v>
      </c>
      <c r="G78" s="102"/>
    </row>
    <row r="79" ht="15.75" customHeight="1">
      <c r="A79" s="102" t="s">
        <v>1631</v>
      </c>
      <c r="B79" s="102" t="s">
        <v>196</v>
      </c>
      <c r="C79" s="102" t="str">
        <f t="shared" si="1"/>
        <v>cientocuarentaycuatroNACAD</v>
      </c>
      <c r="D79" s="95" t="s">
        <v>119</v>
      </c>
      <c r="E79" s="102" t="str">
        <f t="shared" si="2"/>
        <v>cientocuarentaycuatroCOND</v>
      </c>
      <c r="F79" s="102" t="s">
        <v>120</v>
      </c>
      <c r="G79" s="102"/>
    </row>
    <row r="80" ht="15.75" customHeight="1">
      <c r="A80" s="102" t="s">
        <v>1632</v>
      </c>
      <c r="B80" s="102" t="s">
        <v>197</v>
      </c>
      <c r="C80" s="102" t="str">
        <f t="shared" si="1"/>
        <v>cientocuarentaycincoNACAD</v>
      </c>
      <c r="D80" s="95" t="s">
        <v>119</v>
      </c>
      <c r="E80" s="102" t="str">
        <f t="shared" si="2"/>
        <v>cientocuarentaycincoCOND</v>
      </c>
      <c r="F80" s="102" t="s">
        <v>120</v>
      </c>
      <c r="G80" s="102"/>
    </row>
    <row r="81" ht="15.75" customHeight="1">
      <c r="A81" s="102" t="s">
        <v>1633</v>
      </c>
      <c r="B81" s="102" t="s">
        <v>198</v>
      </c>
      <c r="C81" s="102" t="str">
        <f t="shared" si="1"/>
        <v>cientocuarentayseisNACAD</v>
      </c>
      <c r="D81" s="95" t="s">
        <v>119</v>
      </c>
      <c r="E81" s="102" t="str">
        <f t="shared" si="2"/>
        <v>cientocuarentayseisCOND</v>
      </c>
      <c r="F81" s="102" t="s">
        <v>120</v>
      </c>
      <c r="G81" s="102"/>
    </row>
    <row r="82" ht="15.75" customHeight="1">
      <c r="A82" s="102" t="s">
        <v>1634</v>
      </c>
      <c r="B82" s="102" t="s">
        <v>199</v>
      </c>
      <c r="C82" s="102" t="str">
        <f t="shared" si="1"/>
        <v>cientocuarentaysieteNACAD</v>
      </c>
      <c r="D82" s="95" t="s">
        <v>119</v>
      </c>
      <c r="E82" s="102" t="str">
        <f t="shared" si="2"/>
        <v>cientocuarentaysieteCOND</v>
      </c>
      <c r="F82" s="102" t="s">
        <v>120</v>
      </c>
      <c r="G82" s="102"/>
    </row>
    <row r="83" ht="15.75" customHeight="1">
      <c r="A83" s="102" t="s">
        <v>1635</v>
      </c>
      <c r="B83" s="102" t="s">
        <v>201</v>
      </c>
      <c r="C83" s="102" t="str">
        <f t="shared" si="1"/>
        <v>cientocuarentayochoNACAD</v>
      </c>
      <c r="D83" s="95" t="s">
        <v>119</v>
      </c>
      <c r="E83" s="102" t="str">
        <f t="shared" si="2"/>
        <v>cientocuarentayochoCOND</v>
      </c>
      <c r="F83" s="102" t="s">
        <v>120</v>
      </c>
      <c r="G83" s="102"/>
    </row>
    <row r="84" ht="15.75" customHeight="1">
      <c r="A84" s="102" t="s">
        <v>1636</v>
      </c>
      <c r="B84" s="102" t="s">
        <v>203</v>
      </c>
      <c r="C84" s="102" t="str">
        <f t="shared" si="1"/>
        <v>cientocuarentaynueveNACAD</v>
      </c>
      <c r="D84" s="95" t="s">
        <v>119</v>
      </c>
      <c r="E84" s="102" t="str">
        <f t="shared" si="2"/>
        <v>cientocuarentaynueveCOND</v>
      </c>
      <c r="F84" s="102" t="s">
        <v>120</v>
      </c>
      <c r="G84" s="102"/>
    </row>
    <row r="85" ht="15.75" customHeight="1">
      <c r="A85" s="102" t="s">
        <v>1637</v>
      </c>
      <c r="B85" s="102" t="s">
        <v>205</v>
      </c>
      <c r="C85" s="102" t="str">
        <f t="shared" si="1"/>
        <v>cientocincuentaNACAD</v>
      </c>
      <c r="D85" s="95" t="s">
        <v>119</v>
      </c>
      <c r="E85" s="102" t="str">
        <f t="shared" si="2"/>
        <v>cientocincuentaCOND</v>
      </c>
      <c r="F85" s="102" t="s">
        <v>120</v>
      </c>
      <c r="G85" s="102"/>
    </row>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G$85"/>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7" width="11.43"/>
    <col customWidth="1" min="8" max="8" width="15.14"/>
    <col customWidth="1" min="9" max="9" width="25.14"/>
    <col customWidth="1" min="10" max="12" width="11.43"/>
    <col customWidth="1" min="13" max="26" width="10.71"/>
  </cols>
  <sheetData>
    <row r="1">
      <c r="A1" s="95" t="s">
        <v>3249</v>
      </c>
      <c r="B1" s="95" t="s">
        <v>3249</v>
      </c>
      <c r="C1" s="95" t="s">
        <v>94</v>
      </c>
      <c r="D1" s="95" t="s">
        <v>3250</v>
      </c>
      <c r="F1" s="95" t="s">
        <v>3249</v>
      </c>
      <c r="G1" s="95" t="s">
        <v>94</v>
      </c>
      <c r="H1" s="95" t="s">
        <v>3250</v>
      </c>
      <c r="I1" s="95" t="s">
        <v>94</v>
      </c>
      <c r="J1" s="95" t="s">
        <v>3251</v>
      </c>
    </row>
    <row r="2">
      <c r="A2" s="95" t="s">
        <v>3252</v>
      </c>
      <c r="B2" s="95" t="s">
        <v>3253</v>
      </c>
      <c r="C2" s="95" t="s">
        <v>3254</v>
      </c>
      <c r="D2" s="95" t="s">
        <v>3255</v>
      </c>
      <c r="H2" s="95" t="s">
        <v>3255</v>
      </c>
      <c r="I2" s="95" t="s">
        <v>3256</v>
      </c>
      <c r="J2" s="95" t="s">
        <v>3257</v>
      </c>
    </row>
    <row r="3">
      <c r="A3" s="95" t="s">
        <v>424</v>
      </c>
      <c r="B3" s="95" t="s">
        <v>424</v>
      </c>
      <c r="C3" s="95" t="s">
        <v>424</v>
      </c>
      <c r="D3" s="95" t="s">
        <v>3258</v>
      </c>
      <c r="F3" s="95" t="s">
        <v>424</v>
      </c>
      <c r="G3" s="95" t="s">
        <v>424</v>
      </c>
      <c r="H3" s="95" t="s">
        <v>3258</v>
      </c>
      <c r="I3" s="95" t="s">
        <v>3258</v>
      </c>
      <c r="J3" s="95" t="s">
        <v>3258</v>
      </c>
    </row>
    <row r="4">
      <c r="A4" s="95" t="s">
        <v>428</v>
      </c>
      <c r="B4" s="95" t="s">
        <v>424</v>
      </c>
      <c r="C4" s="95" t="s">
        <v>424</v>
      </c>
      <c r="D4" s="95" t="s">
        <v>3259</v>
      </c>
      <c r="F4" s="95" t="s">
        <v>424</v>
      </c>
      <c r="G4" s="95" t="s">
        <v>424</v>
      </c>
      <c r="H4" s="95" t="s">
        <v>3258</v>
      </c>
      <c r="I4" s="95" t="s">
        <v>3258</v>
      </c>
      <c r="J4" s="95" t="s">
        <v>3260</v>
      </c>
    </row>
    <row r="5">
      <c r="A5" s="95" t="s">
        <v>465</v>
      </c>
      <c r="B5" s="95" t="s">
        <v>424</v>
      </c>
      <c r="C5" s="95" t="s">
        <v>424</v>
      </c>
      <c r="D5" s="95" t="s">
        <v>3261</v>
      </c>
      <c r="F5" s="95" t="s">
        <v>424</v>
      </c>
      <c r="G5" s="95" t="s">
        <v>424</v>
      </c>
      <c r="H5" s="95" t="s">
        <v>3258</v>
      </c>
      <c r="I5" s="95" t="s">
        <v>3258</v>
      </c>
      <c r="J5" s="95" t="s">
        <v>3262</v>
      </c>
    </row>
    <row r="6">
      <c r="A6" s="95" t="s">
        <v>438</v>
      </c>
      <c r="B6" s="95" t="s">
        <v>424</v>
      </c>
      <c r="C6" s="95" t="s">
        <v>424</v>
      </c>
      <c r="D6" s="95" t="s">
        <v>3263</v>
      </c>
      <c r="F6" s="95" t="s">
        <v>424</v>
      </c>
      <c r="G6" s="95" t="s">
        <v>424</v>
      </c>
      <c r="H6" s="95" t="s">
        <v>3258</v>
      </c>
      <c r="I6" s="95" t="s">
        <v>3258</v>
      </c>
      <c r="J6" s="95" t="s">
        <v>3264</v>
      </c>
    </row>
    <row r="7">
      <c r="A7" s="95" t="s">
        <v>452</v>
      </c>
      <c r="B7" s="95" t="s">
        <v>424</v>
      </c>
      <c r="C7" s="95" t="s">
        <v>424</v>
      </c>
      <c r="D7" s="95" t="s">
        <v>3265</v>
      </c>
      <c r="F7" s="95" t="s">
        <v>424</v>
      </c>
      <c r="G7" s="95" t="s">
        <v>424</v>
      </c>
      <c r="H7" s="95" t="s">
        <v>3258</v>
      </c>
      <c r="I7" s="95" t="s">
        <v>3258</v>
      </c>
      <c r="J7" s="95" t="s">
        <v>3266</v>
      </c>
    </row>
    <row r="8">
      <c r="A8" s="95" t="s">
        <v>8</v>
      </c>
      <c r="B8" s="95" t="s">
        <v>424</v>
      </c>
      <c r="C8" s="95" t="s">
        <v>424</v>
      </c>
      <c r="D8" s="95" t="s">
        <v>3267</v>
      </c>
      <c r="F8" s="95" t="s">
        <v>424</v>
      </c>
      <c r="G8" s="95" t="s">
        <v>424</v>
      </c>
      <c r="H8" s="95" t="s">
        <v>3258</v>
      </c>
      <c r="I8" s="95" t="s">
        <v>3258</v>
      </c>
      <c r="J8" s="95" t="s">
        <v>3268</v>
      </c>
    </row>
    <row r="9">
      <c r="A9" s="95" t="s">
        <v>3269</v>
      </c>
      <c r="B9" s="95" t="s">
        <v>424</v>
      </c>
      <c r="C9" s="95" t="s">
        <v>424</v>
      </c>
      <c r="D9" s="95" t="s">
        <v>3270</v>
      </c>
      <c r="F9" s="95" t="s">
        <v>424</v>
      </c>
      <c r="G9" s="95" t="s">
        <v>424</v>
      </c>
      <c r="H9" s="95" t="s">
        <v>3258</v>
      </c>
      <c r="I9" s="95" t="s">
        <v>3258</v>
      </c>
      <c r="J9" s="95" t="s">
        <v>3271</v>
      </c>
    </row>
    <row r="10">
      <c r="A10" s="95" t="s">
        <v>467</v>
      </c>
      <c r="B10" s="95" t="s">
        <v>428</v>
      </c>
      <c r="C10" s="95" t="s">
        <v>428</v>
      </c>
      <c r="D10" s="95" t="s">
        <v>3272</v>
      </c>
      <c r="F10" s="95" t="s">
        <v>424</v>
      </c>
      <c r="G10" s="95" t="s">
        <v>424</v>
      </c>
      <c r="H10" s="95" t="s">
        <v>3258</v>
      </c>
      <c r="I10" s="95" t="s">
        <v>3258</v>
      </c>
      <c r="J10" s="95" t="s">
        <v>3273</v>
      </c>
    </row>
    <row r="11">
      <c r="A11" s="95" t="s">
        <v>454</v>
      </c>
      <c r="B11" s="95" t="s">
        <v>428</v>
      </c>
      <c r="C11" s="95" t="s">
        <v>428</v>
      </c>
      <c r="D11" s="95" t="s">
        <v>3274</v>
      </c>
      <c r="F11" s="95" t="s">
        <v>424</v>
      </c>
      <c r="G11" s="95" t="s">
        <v>424</v>
      </c>
      <c r="H11" s="95" t="s">
        <v>3258</v>
      </c>
      <c r="I11" s="95" t="s">
        <v>3258</v>
      </c>
      <c r="J11" s="95" t="s">
        <v>3275</v>
      </c>
    </row>
    <row r="12">
      <c r="A12" s="95" t="s">
        <v>444</v>
      </c>
      <c r="B12" s="95" t="s">
        <v>428</v>
      </c>
      <c r="C12" s="95" t="s">
        <v>428</v>
      </c>
      <c r="D12" s="95" t="s">
        <v>3276</v>
      </c>
      <c r="F12" s="95" t="s">
        <v>424</v>
      </c>
      <c r="G12" s="95" t="s">
        <v>424</v>
      </c>
      <c r="H12" s="95" t="s">
        <v>3258</v>
      </c>
      <c r="I12" s="95" t="s">
        <v>3258</v>
      </c>
      <c r="J12" s="95" t="s">
        <v>3277</v>
      </c>
    </row>
    <row r="13">
      <c r="A13" s="95" t="s">
        <v>440</v>
      </c>
      <c r="B13" s="95" t="s">
        <v>428</v>
      </c>
      <c r="C13" s="95" t="s">
        <v>428</v>
      </c>
      <c r="D13" s="95" t="s">
        <v>3278</v>
      </c>
      <c r="F13" s="95" t="s">
        <v>424</v>
      </c>
      <c r="G13" s="95" t="s">
        <v>424</v>
      </c>
      <c r="H13" s="95" t="s">
        <v>3258</v>
      </c>
      <c r="I13" s="95" t="s">
        <v>3258</v>
      </c>
      <c r="J13" s="95" t="s">
        <v>3279</v>
      </c>
    </row>
    <row r="14">
      <c r="A14" s="95" t="s">
        <v>448</v>
      </c>
      <c r="B14" s="95" t="s">
        <v>428</v>
      </c>
      <c r="C14" s="95" t="s">
        <v>428</v>
      </c>
      <c r="D14" s="95" t="s">
        <v>3280</v>
      </c>
      <c r="F14" s="95" t="s">
        <v>424</v>
      </c>
      <c r="G14" s="95" t="s">
        <v>424</v>
      </c>
      <c r="H14" s="95" t="s">
        <v>3258</v>
      </c>
      <c r="I14" s="95" t="s">
        <v>3258</v>
      </c>
      <c r="J14" s="95" t="s">
        <v>3281</v>
      </c>
    </row>
    <row r="15">
      <c r="A15" s="95" t="s">
        <v>430</v>
      </c>
      <c r="B15" s="95" t="s">
        <v>428</v>
      </c>
      <c r="C15" s="95" t="s">
        <v>428</v>
      </c>
      <c r="D15" s="95" t="s">
        <v>3282</v>
      </c>
      <c r="F15" s="95" t="s">
        <v>424</v>
      </c>
      <c r="G15" s="95" t="s">
        <v>424</v>
      </c>
      <c r="H15" s="95" t="s">
        <v>3258</v>
      </c>
      <c r="I15" s="95" t="s">
        <v>3258</v>
      </c>
      <c r="J15" s="95" t="s">
        <v>3283</v>
      </c>
    </row>
    <row r="16">
      <c r="A16" s="95" t="s">
        <v>460</v>
      </c>
      <c r="B16" s="95" t="s">
        <v>428</v>
      </c>
      <c r="C16" s="95" t="s">
        <v>428</v>
      </c>
      <c r="D16" s="95" t="s">
        <v>3284</v>
      </c>
      <c r="F16" s="95" t="s">
        <v>424</v>
      </c>
      <c r="G16" s="95" t="s">
        <v>424</v>
      </c>
      <c r="H16" s="95" t="s">
        <v>3258</v>
      </c>
      <c r="I16" s="95" t="s">
        <v>3258</v>
      </c>
      <c r="J16" s="95" t="s">
        <v>3285</v>
      </c>
    </row>
    <row r="17">
      <c r="A17" s="95" t="s">
        <v>3286</v>
      </c>
      <c r="B17" s="95" t="s">
        <v>428</v>
      </c>
      <c r="C17" s="95" t="s">
        <v>428</v>
      </c>
      <c r="D17" s="95" t="s">
        <v>3287</v>
      </c>
      <c r="F17" s="95" t="s">
        <v>424</v>
      </c>
      <c r="G17" s="95" t="s">
        <v>424</v>
      </c>
      <c r="H17" s="95" t="s">
        <v>3258</v>
      </c>
      <c r="I17" s="95" t="s">
        <v>3258</v>
      </c>
      <c r="J17" s="95" t="s">
        <v>3288</v>
      </c>
    </row>
    <row r="18">
      <c r="A18" s="95" t="s">
        <v>450</v>
      </c>
      <c r="B18" s="95" t="s">
        <v>428</v>
      </c>
      <c r="C18" s="95" t="s">
        <v>428</v>
      </c>
      <c r="D18" s="95" t="s">
        <v>3289</v>
      </c>
      <c r="F18" s="95" t="s">
        <v>424</v>
      </c>
      <c r="G18" s="95" t="s">
        <v>424</v>
      </c>
      <c r="H18" s="95" t="s">
        <v>3258</v>
      </c>
      <c r="I18" s="95" t="s">
        <v>3258</v>
      </c>
      <c r="J18" s="95" t="s">
        <v>3290</v>
      </c>
    </row>
    <row r="19">
      <c r="A19" s="95" t="s">
        <v>463</v>
      </c>
      <c r="B19" s="95" t="s">
        <v>428</v>
      </c>
      <c r="C19" s="95" t="s">
        <v>428</v>
      </c>
      <c r="D19" s="95" t="s">
        <v>3291</v>
      </c>
      <c r="F19" s="95" t="s">
        <v>424</v>
      </c>
      <c r="G19" s="95" t="s">
        <v>424</v>
      </c>
      <c r="H19" s="95" t="s">
        <v>3258</v>
      </c>
      <c r="I19" s="95" t="s">
        <v>3258</v>
      </c>
      <c r="J19" s="95" t="s">
        <v>3292</v>
      </c>
    </row>
    <row r="20">
      <c r="A20" s="95" t="s">
        <v>436</v>
      </c>
      <c r="B20" s="95" t="s">
        <v>428</v>
      </c>
      <c r="C20" s="95" t="s">
        <v>428</v>
      </c>
      <c r="D20" s="95" t="s">
        <v>3293</v>
      </c>
      <c r="F20" s="95" t="s">
        <v>424</v>
      </c>
      <c r="G20" s="95" t="s">
        <v>424</v>
      </c>
      <c r="H20" s="95" t="s">
        <v>3258</v>
      </c>
      <c r="I20" s="95" t="s">
        <v>3258</v>
      </c>
      <c r="J20" s="95" t="s">
        <v>3294</v>
      </c>
    </row>
    <row r="21" ht="15.75" customHeight="1">
      <c r="A21" s="95" t="s">
        <v>446</v>
      </c>
      <c r="B21" s="95" t="s">
        <v>428</v>
      </c>
      <c r="C21" s="95" t="s">
        <v>428</v>
      </c>
      <c r="D21" s="95" t="s">
        <v>3295</v>
      </c>
      <c r="F21" s="95" t="s">
        <v>424</v>
      </c>
      <c r="G21" s="95" t="s">
        <v>424</v>
      </c>
      <c r="H21" s="95" t="s">
        <v>3258</v>
      </c>
      <c r="I21" s="95" t="s">
        <v>3258</v>
      </c>
      <c r="J21" s="95" t="s">
        <v>3296</v>
      </c>
    </row>
    <row r="22" ht="15.75" customHeight="1">
      <c r="A22" s="95" t="s">
        <v>458</v>
      </c>
      <c r="B22" s="95" t="s">
        <v>428</v>
      </c>
      <c r="C22" s="95" t="s">
        <v>428</v>
      </c>
      <c r="D22" s="95" t="s">
        <v>3297</v>
      </c>
      <c r="F22" s="95" t="s">
        <v>424</v>
      </c>
      <c r="G22" s="95" t="s">
        <v>424</v>
      </c>
      <c r="H22" s="95" t="s">
        <v>3258</v>
      </c>
      <c r="I22" s="95" t="s">
        <v>3258</v>
      </c>
      <c r="J22" s="95" t="s">
        <v>3298</v>
      </c>
    </row>
    <row r="23" ht="15.75" customHeight="1">
      <c r="A23" s="95" t="s">
        <v>432</v>
      </c>
      <c r="B23" s="95" t="s">
        <v>428</v>
      </c>
      <c r="C23" s="95" t="s">
        <v>428</v>
      </c>
      <c r="D23" s="95" t="s">
        <v>3299</v>
      </c>
      <c r="F23" s="95" t="s">
        <v>424</v>
      </c>
      <c r="G23" s="95" t="s">
        <v>424</v>
      </c>
      <c r="H23" s="95" t="s">
        <v>3258</v>
      </c>
      <c r="I23" s="95" t="s">
        <v>3258</v>
      </c>
      <c r="J23" s="95" t="s">
        <v>3300</v>
      </c>
    </row>
    <row r="24" ht="15.75" customHeight="1">
      <c r="A24" s="95" t="s">
        <v>426</v>
      </c>
      <c r="B24" s="95" t="s">
        <v>428</v>
      </c>
      <c r="C24" s="95" t="s">
        <v>428</v>
      </c>
      <c r="D24" s="95" t="s">
        <v>3301</v>
      </c>
      <c r="F24" s="95" t="s">
        <v>424</v>
      </c>
      <c r="G24" s="95" t="s">
        <v>424</v>
      </c>
      <c r="H24" s="95" t="s">
        <v>3259</v>
      </c>
      <c r="I24" s="95" t="s">
        <v>3259</v>
      </c>
      <c r="J24" s="95" t="s">
        <v>3259</v>
      </c>
    </row>
    <row r="25" ht="15.75" customHeight="1">
      <c r="A25" s="95" t="s">
        <v>434</v>
      </c>
      <c r="B25" s="95" t="s">
        <v>428</v>
      </c>
      <c r="C25" s="95" t="s">
        <v>428</v>
      </c>
      <c r="D25" s="95" t="s">
        <v>3302</v>
      </c>
      <c r="F25" s="95" t="s">
        <v>424</v>
      </c>
      <c r="G25" s="95" t="s">
        <v>424</v>
      </c>
      <c r="H25" s="95" t="s">
        <v>3259</v>
      </c>
      <c r="I25" s="95" t="s">
        <v>3259</v>
      </c>
      <c r="J25" s="95" t="s">
        <v>3303</v>
      </c>
    </row>
    <row r="26" ht="15.75" customHeight="1">
      <c r="A26" s="95" t="s">
        <v>456</v>
      </c>
      <c r="B26" s="95" t="s">
        <v>428</v>
      </c>
      <c r="C26" s="95" t="s">
        <v>428</v>
      </c>
      <c r="D26" s="95" t="s">
        <v>3304</v>
      </c>
      <c r="F26" s="95" t="s">
        <v>424</v>
      </c>
      <c r="G26" s="95" t="s">
        <v>424</v>
      </c>
      <c r="H26" s="95" t="s">
        <v>3259</v>
      </c>
      <c r="I26" s="95" t="s">
        <v>3259</v>
      </c>
      <c r="J26" s="95" t="s">
        <v>3305</v>
      </c>
    </row>
    <row r="27" ht="15.75" customHeight="1">
      <c r="A27" s="95" t="s">
        <v>442</v>
      </c>
      <c r="B27" s="95" t="s">
        <v>428</v>
      </c>
      <c r="C27" s="95" t="s">
        <v>428</v>
      </c>
      <c r="D27" s="95" t="s">
        <v>3306</v>
      </c>
      <c r="F27" s="95" t="s">
        <v>424</v>
      </c>
      <c r="G27" s="95" t="s">
        <v>424</v>
      </c>
      <c r="H27" s="95" t="s">
        <v>3259</v>
      </c>
      <c r="I27" s="95" t="s">
        <v>3259</v>
      </c>
      <c r="J27" s="95" t="s">
        <v>3307</v>
      </c>
    </row>
    <row r="28" ht="15.75" customHeight="1">
      <c r="B28" s="95" t="s">
        <v>428</v>
      </c>
      <c r="C28" s="95" t="s">
        <v>428</v>
      </c>
      <c r="D28" s="95" t="s">
        <v>3308</v>
      </c>
      <c r="F28" s="95" t="s">
        <v>424</v>
      </c>
      <c r="G28" s="95" t="s">
        <v>424</v>
      </c>
      <c r="H28" s="95" t="s">
        <v>3259</v>
      </c>
      <c r="I28" s="95" t="s">
        <v>3259</v>
      </c>
      <c r="J28" s="95" t="s">
        <v>3309</v>
      </c>
    </row>
    <row r="29" ht="15.75" customHeight="1">
      <c r="B29" s="95" t="s">
        <v>428</v>
      </c>
      <c r="C29" s="95" t="s">
        <v>428</v>
      </c>
      <c r="D29" s="95" t="s">
        <v>3310</v>
      </c>
      <c r="F29" s="95" t="s">
        <v>424</v>
      </c>
      <c r="G29" s="95" t="s">
        <v>424</v>
      </c>
      <c r="H29" s="95" t="s">
        <v>3259</v>
      </c>
      <c r="I29" s="95" t="s">
        <v>3259</v>
      </c>
      <c r="J29" s="95" t="s">
        <v>3311</v>
      </c>
    </row>
    <row r="30" ht="15.75" customHeight="1">
      <c r="B30" s="95" t="s">
        <v>465</v>
      </c>
      <c r="C30" s="95" t="s">
        <v>465</v>
      </c>
      <c r="D30" s="95" t="s">
        <v>3312</v>
      </c>
      <c r="F30" s="95" t="s">
        <v>424</v>
      </c>
      <c r="G30" s="95" t="s">
        <v>424</v>
      </c>
      <c r="H30" s="95" t="s">
        <v>3261</v>
      </c>
      <c r="I30" s="95" t="s">
        <v>3261</v>
      </c>
      <c r="J30" s="95" t="s">
        <v>3313</v>
      </c>
    </row>
    <row r="31" ht="15.75" customHeight="1">
      <c r="B31" s="95" t="s">
        <v>465</v>
      </c>
      <c r="C31" s="95" t="s">
        <v>465</v>
      </c>
      <c r="D31" s="95" t="s">
        <v>3314</v>
      </c>
      <c r="F31" s="95" t="s">
        <v>424</v>
      </c>
      <c r="G31" s="95" t="s">
        <v>424</v>
      </c>
      <c r="H31" s="95" t="s">
        <v>3261</v>
      </c>
      <c r="I31" s="95" t="s">
        <v>3261</v>
      </c>
      <c r="J31" s="95" t="s">
        <v>3315</v>
      </c>
    </row>
    <row r="32" ht="15.75" customHeight="1">
      <c r="B32" s="95" t="s">
        <v>465</v>
      </c>
      <c r="C32" s="95" t="s">
        <v>465</v>
      </c>
      <c r="D32" s="95" t="s">
        <v>3316</v>
      </c>
      <c r="F32" s="95" t="s">
        <v>424</v>
      </c>
      <c r="G32" s="95" t="s">
        <v>424</v>
      </c>
      <c r="H32" s="95" t="s">
        <v>3261</v>
      </c>
      <c r="I32" s="95" t="s">
        <v>3261</v>
      </c>
      <c r="J32" s="95" t="s">
        <v>3317</v>
      </c>
    </row>
    <row r="33" ht="15.75" customHeight="1">
      <c r="B33" s="95" t="s">
        <v>465</v>
      </c>
      <c r="C33" s="95" t="s">
        <v>465</v>
      </c>
      <c r="D33" s="95" t="s">
        <v>3318</v>
      </c>
      <c r="F33" s="95" t="s">
        <v>424</v>
      </c>
      <c r="G33" s="95" t="s">
        <v>424</v>
      </c>
      <c r="H33" s="95" t="s">
        <v>3261</v>
      </c>
      <c r="I33" s="95" t="s">
        <v>3261</v>
      </c>
      <c r="J33" s="95" t="s">
        <v>3319</v>
      </c>
    </row>
    <row r="34" ht="15.75" customHeight="1">
      <c r="B34" s="95" t="s">
        <v>465</v>
      </c>
      <c r="C34" s="95" t="s">
        <v>465</v>
      </c>
      <c r="D34" s="95" t="s">
        <v>3320</v>
      </c>
      <c r="F34" s="95" t="s">
        <v>424</v>
      </c>
      <c r="G34" s="95" t="s">
        <v>424</v>
      </c>
      <c r="H34" s="95" t="s">
        <v>3261</v>
      </c>
      <c r="I34" s="95" t="s">
        <v>3261</v>
      </c>
      <c r="J34" s="95" t="s">
        <v>3321</v>
      </c>
    </row>
    <row r="35" ht="15.75" customHeight="1">
      <c r="B35" s="95" t="s">
        <v>465</v>
      </c>
      <c r="C35" s="95" t="s">
        <v>465</v>
      </c>
      <c r="D35" s="95" t="s">
        <v>3322</v>
      </c>
      <c r="F35" s="95" t="s">
        <v>424</v>
      </c>
      <c r="G35" s="95" t="s">
        <v>424</v>
      </c>
      <c r="H35" s="95" t="s">
        <v>3261</v>
      </c>
      <c r="I35" s="95" t="s">
        <v>3261</v>
      </c>
      <c r="J35" s="95" t="s">
        <v>3323</v>
      </c>
    </row>
    <row r="36" ht="15.75" customHeight="1">
      <c r="B36" s="95" t="s">
        <v>465</v>
      </c>
      <c r="C36" s="95" t="s">
        <v>465</v>
      </c>
      <c r="D36" s="95" t="s">
        <v>3324</v>
      </c>
      <c r="F36" s="95" t="s">
        <v>424</v>
      </c>
      <c r="G36" s="95" t="s">
        <v>424</v>
      </c>
      <c r="H36" s="95" t="s">
        <v>3261</v>
      </c>
      <c r="I36" s="95" t="s">
        <v>3261</v>
      </c>
      <c r="J36" s="95" t="s">
        <v>3325</v>
      </c>
    </row>
    <row r="37" ht="15.75" customHeight="1">
      <c r="B37" s="95" t="s">
        <v>438</v>
      </c>
      <c r="C37" s="95" t="s">
        <v>438</v>
      </c>
      <c r="D37" s="95" t="s">
        <v>438</v>
      </c>
      <c r="F37" s="95" t="s">
        <v>424</v>
      </c>
      <c r="G37" s="95" t="s">
        <v>424</v>
      </c>
      <c r="H37" s="95" t="s">
        <v>3261</v>
      </c>
      <c r="I37" s="95" t="s">
        <v>3261</v>
      </c>
      <c r="J37" s="95" t="s">
        <v>3326</v>
      </c>
    </row>
    <row r="38" ht="15.75" customHeight="1">
      <c r="B38" s="95" t="s">
        <v>438</v>
      </c>
      <c r="C38" s="95" t="s">
        <v>438</v>
      </c>
      <c r="D38" s="95" t="s">
        <v>3327</v>
      </c>
      <c r="F38" s="95" t="s">
        <v>424</v>
      </c>
      <c r="G38" s="95" t="s">
        <v>424</v>
      </c>
      <c r="H38" s="95" t="s">
        <v>3261</v>
      </c>
      <c r="I38" s="95" t="s">
        <v>3261</v>
      </c>
      <c r="J38" s="95" t="s">
        <v>3328</v>
      </c>
    </row>
    <row r="39" ht="15.75" customHeight="1">
      <c r="B39" s="95" t="s">
        <v>438</v>
      </c>
      <c r="C39" s="95" t="s">
        <v>438</v>
      </c>
      <c r="D39" s="95" t="s">
        <v>3329</v>
      </c>
      <c r="F39" s="95" t="s">
        <v>424</v>
      </c>
      <c r="G39" s="95" t="s">
        <v>424</v>
      </c>
      <c r="H39" s="95" t="s">
        <v>3261</v>
      </c>
      <c r="I39" s="95" t="s">
        <v>3261</v>
      </c>
      <c r="J39" s="95" t="s">
        <v>3330</v>
      </c>
    </row>
    <row r="40" ht="15.75" customHeight="1">
      <c r="B40" s="95" t="s">
        <v>438</v>
      </c>
      <c r="C40" s="95" t="s">
        <v>438</v>
      </c>
      <c r="D40" s="95" t="s">
        <v>3331</v>
      </c>
      <c r="F40" s="95" t="s">
        <v>424</v>
      </c>
      <c r="G40" s="95" t="s">
        <v>424</v>
      </c>
      <c r="H40" s="95" t="s">
        <v>3261</v>
      </c>
      <c r="I40" s="95" t="s">
        <v>3261</v>
      </c>
      <c r="J40" s="95" t="s">
        <v>3332</v>
      </c>
    </row>
    <row r="41" ht="15.75" customHeight="1">
      <c r="B41" s="95" t="s">
        <v>438</v>
      </c>
      <c r="C41" s="95" t="s">
        <v>438</v>
      </c>
      <c r="D41" s="95" t="s">
        <v>3333</v>
      </c>
      <c r="F41" s="95" t="s">
        <v>424</v>
      </c>
      <c r="G41" s="95" t="s">
        <v>424</v>
      </c>
      <c r="H41" s="95" t="s">
        <v>3261</v>
      </c>
      <c r="I41" s="95" t="s">
        <v>3261</v>
      </c>
      <c r="J41" s="95" t="s">
        <v>3334</v>
      </c>
    </row>
    <row r="42" ht="15.75" customHeight="1">
      <c r="B42" s="95" t="s">
        <v>438</v>
      </c>
      <c r="C42" s="95" t="s">
        <v>438</v>
      </c>
      <c r="D42" s="95" t="s">
        <v>3335</v>
      </c>
      <c r="F42" s="95" t="s">
        <v>424</v>
      </c>
      <c r="G42" s="95" t="s">
        <v>424</v>
      </c>
      <c r="H42" s="95" t="s">
        <v>3263</v>
      </c>
      <c r="I42" s="95" t="s">
        <v>3263</v>
      </c>
      <c r="J42" s="95" t="s">
        <v>3336</v>
      </c>
    </row>
    <row r="43" ht="15.75" customHeight="1">
      <c r="B43" s="95" t="s">
        <v>438</v>
      </c>
      <c r="C43" s="95" t="s">
        <v>438</v>
      </c>
      <c r="D43" s="95" t="s">
        <v>3337</v>
      </c>
      <c r="F43" s="95" t="s">
        <v>424</v>
      </c>
      <c r="G43" s="95" t="s">
        <v>424</v>
      </c>
      <c r="H43" s="95" t="s">
        <v>3263</v>
      </c>
      <c r="I43" s="95" t="s">
        <v>3263</v>
      </c>
      <c r="J43" s="95" t="s">
        <v>3338</v>
      </c>
    </row>
    <row r="44" ht="15.75" customHeight="1">
      <c r="B44" s="95" t="s">
        <v>438</v>
      </c>
      <c r="C44" s="95" t="s">
        <v>438</v>
      </c>
      <c r="D44" s="95" t="s">
        <v>3339</v>
      </c>
      <c r="F44" s="95" t="s">
        <v>424</v>
      </c>
      <c r="G44" s="95" t="s">
        <v>424</v>
      </c>
      <c r="H44" s="95" t="s">
        <v>3263</v>
      </c>
      <c r="I44" s="95" t="s">
        <v>3263</v>
      </c>
      <c r="J44" s="95" t="s">
        <v>3340</v>
      </c>
    </row>
    <row r="45" ht="15.75" customHeight="1">
      <c r="B45" s="95" t="s">
        <v>452</v>
      </c>
      <c r="C45" s="95" t="s">
        <v>452</v>
      </c>
      <c r="D45" s="95" t="s">
        <v>3341</v>
      </c>
      <c r="F45" s="95" t="s">
        <v>424</v>
      </c>
      <c r="G45" s="95" t="s">
        <v>424</v>
      </c>
      <c r="H45" s="95" t="s">
        <v>3265</v>
      </c>
      <c r="I45" s="95" t="s">
        <v>3265</v>
      </c>
      <c r="J45" s="95" t="s">
        <v>3342</v>
      </c>
    </row>
    <row r="46" ht="15.75" customHeight="1">
      <c r="B46" s="95" t="s">
        <v>452</v>
      </c>
      <c r="C46" s="95" t="s">
        <v>452</v>
      </c>
      <c r="D46" s="95" t="s">
        <v>3343</v>
      </c>
      <c r="F46" s="95" t="s">
        <v>424</v>
      </c>
      <c r="G46" s="95" t="s">
        <v>424</v>
      </c>
      <c r="H46" s="95" t="s">
        <v>3265</v>
      </c>
      <c r="I46" s="95" t="s">
        <v>3265</v>
      </c>
      <c r="J46" s="95" t="s">
        <v>3344</v>
      </c>
    </row>
    <row r="47" ht="15.75" customHeight="1">
      <c r="B47" s="95" t="s">
        <v>452</v>
      </c>
      <c r="C47" s="95" t="s">
        <v>452</v>
      </c>
      <c r="D47" s="95" t="s">
        <v>3345</v>
      </c>
      <c r="F47" s="95" t="s">
        <v>424</v>
      </c>
      <c r="G47" s="95" t="s">
        <v>424</v>
      </c>
      <c r="H47" s="95" t="s">
        <v>3265</v>
      </c>
      <c r="I47" s="95" t="s">
        <v>3265</v>
      </c>
      <c r="J47" s="95" t="s">
        <v>3346</v>
      </c>
    </row>
    <row r="48" ht="15.75" customHeight="1">
      <c r="B48" s="95" t="s">
        <v>452</v>
      </c>
      <c r="C48" s="95" t="s">
        <v>452</v>
      </c>
      <c r="D48" s="95" t="s">
        <v>3347</v>
      </c>
      <c r="F48" s="95" t="s">
        <v>424</v>
      </c>
      <c r="G48" s="95" t="s">
        <v>424</v>
      </c>
      <c r="H48" s="95" t="s">
        <v>3265</v>
      </c>
      <c r="I48" s="95" t="s">
        <v>3265</v>
      </c>
      <c r="J48" s="95" t="s">
        <v>3348</v>
      </c>
    </row>
    <row r="49" ht="15.75" customHeight="1">
      <c r="B49" s="95" t="s">
        <v>452</v>
      </c>
      <c r="C49" s="95" t="s">
        <v>452</v>
      </c>
      <c r="D49" s="95" t="s">
        <v>3349</v>
      </c>
      <c r="F49" s="95" t="s">
        <v>424</v>
      </c>
      <c r="G49" s="95" t="s">
        <v>424</v>
      </c>
      <c r="H49" s="95" t="s">
        <v>3265</v>
      </c>
      <c r="I49" s="95" t="s">
        <v>3265</v>
      </c>
      <c r="J49" s="95" t="s">
        <v>3350</v>
      </c>
    </row>
    <row r="50" ht="15.75" customHeight="1">
      <c r="B50" s="95" t="s">
        <v>452</v>
      </c>
      <c r="C50" s="95" t="s">
        <v>452</v>
      </c>
      <c r="D50" s="95" t="s">
        <v>3351</v>
      </c>
      <c r="F50" s="95" t="s">
        <v>424</v>
      </c>
      <c r="G50" s="95" t="s">
        <v>424</v>
      </c>
      <c r="H50" s="95" t="s">
        <v>3265</v>
      </c>
      <c r="I50" s="95" t="s">
        <v>3265</v>
      </c>
      <c r="J50" s="95" t="s">
        <v>3352</v>
      </c>
    </row>
    <row r="51" ht="15.75" customHeight="1">
      <c r="B51" s="95" t="s">
        <v>452</v>
      </c>
      <c r="C51" s="95" t="s">
        <v>452</v>
      </c>
      <c r="D51" s="95" t="s">
        <v>3353</v>
      </c>
      <c r="F51" s="95" t="s">
        <v>424</v>
      </c>
      <c r="G51" s="95" t="s">
        <v>424</v>
      </c>
      <c r="H51" s="95" t="s">
        <v>3265</v>
      </c>
      <c r="I51" s="95" t="s">
        <v>3265</v>
      </c>
      <c r="J51" s="95" t="s">
        <v>3354</v>
      </c>
    </row>
    <row r="52" ht="15.75" customHeight="1">
      <c r="B52" s="95" t="s">
        <v>452</v>
      </c>
      <c r="C52" s="95" t="s">
        <v>452</v>
      </c>
      <c r="D52" s="95" t="s">
        <v>3355</v>
      </c>
      <c r="F52" s="95" t="s">
        <v>424</v>
      </c>
      <c r="G52" s="95" t="s">
        <v>424</v>
      </c>
      <c r="H52" s="95" t="s">
        <v>3265</v>
      </c>
      <c r="I52" s="95" t="s">
        <v>3265</v>
      </c>
      <c r="J52" s="95" t="s">
        <v>3356</v>
      </c>
    </row>
    <row r="53" ht="15.75" customHeight="1">
      <c r="B53" s="95" t="s">
        <v>452</v>
      </c>
      <c r="C53" s="95" t="s">
        <v>452</v>
      </c>
      <c r="D53" s="95" t="s">
        <v>3357</v>
      </c>
      <c r="F53" s="95" t="s">
        <v>424</v>
      </c>
      <c r="G53" s="95" t="s">
        <v>424</v>
      </c>
      <c r="H53" s="95" t="s">
        <v>3265</v>
      </c>
      <c r="I53" s="95" t="s">
        <v>3265</v>
      </c>
      <c r="J53" s="95" t="s">
        <v>3265</v>
      </c>
    </row>
    <row r="54" ht="15.75" customHeight="1">
      <c r="B54" s="95" t="s">
        <v>452</v>
      </c>
      <c r="C54" s="95" t="s">
        <v>452</v>
      </c>
      <c r="D54" s="95" t="s">
        <v>3358</v>
      </c>
      <c r="F54" s="95" t="s">
        <v>424</v>
      </c>
      <c r="G54" s="95" t="s">
        <v>424</v>
      </c>
      <c r="H54" s="95" t="s">
        <v>3265</v>
      </c>
      <c r="I54" s="95" t="s">
        <v>3265</v>
      </c>
      <c r="J54" s="95" t="s">
        <v>3359</v>
      </c>
    </row>
    <row r="55" ht="15.75" customHeight="1">
      <c r="B55" s="95" t="s">
        <v>452</v>
      </c>
      <c r="C55" s="95" t="s">
        <v>452</v>
      </c>
      <c r="D55" s="95" t="s">
        <v>3360</v>
      </c>
      <c r="F55" s="95" t="s">
        <v>424</v>
      </c>
      <c r="G55" s="95" t="s">
        <v>424</v>
      </c>
      <c r="H55" s="95" t="s">
        <v>3265</v>
      </c>
      <c r="I55" s="95" t="s">
        <v>3265</v>
      </c>
      <c r="J55" s="95" t="s">
        <v>3361</v>
      </c>
    </row>
    <row r="56" ht="15.75" customHeight="1">
      <c r="B56" s="95" t="s">
        <v>8</v>
      </c>
      <c r="C56" s="95" t="s">
        <v>8</v>
      </c>
      <c r="D56" s="95" t="s">
        <v>8</v>
      </c>
      <c r="F56" s="95" t="s">
        <v>424</v>
      </c>
      <c r="G56" s="95" t="s">
        <v>424</v>
      </c>
      <c r="H56" s="95" t="s">
        <v>3265</v>
      </c>
      <c r="I56" s="95" t="s">
        <v>3265</v>
      </c>
      <c r="J56" s="95" t="s">
        <v>3362</v>
      </c>
    </row>
    <row r="57" ht="15.75" customHeight="1">
      <c r="B57" s="95" t="s">
        <v>8</v>
      </c>
      <c r="C57" s="95" t="s">
        <v>8</v>
      </c>
      <c r="D57" s="95" t="s">
        <v>3363</v>
      </c>
      <c r="F57" s="95" t="s">
        <v>424</v>
      </c>
      <c r="G57" s="95" t="s">
        <v>424</v>
      </c>
      <c r="H57" s="95" t="s">
        <v>3265</v>
      </c>
      <c r="I57" s="95" t="s">
        <v>3265</v>
      </c>
      <c r="J57" s="95" t="s">
        <v>3364</v>
      </c>
    </row>
    <row r="58" ht="15.75" customHeight="1">
      <c r="B58" s="95" t="s">
        <v>8</v>
      </c>
      <c r="C58" s="95" t="s">
        <v>8</v>
      </c>
      <c r="D58" s="95" t="s">
        <v>3365</v>
      </c>
      <c r="F58" s="95" t="s">
        <v>424</v>
      </c>
      <c r="G58" s="95" t="s">
        <v>424</v>
      </c>
      <c r="H58" s="95" t="s">
        <v>3265</v>
      </c>
      <c r="I58" s="95" t="s">
        <v>3265</v>
      </c>
      <c r="J58" s="95" t="s">
        <v>3366</v>
      </c>
      <c r="L58" s="95"/>
    </row>
    <row r="59" ht="15.75" customHeight="1">
      <c r="B59" s="95" t="s">
        <v>8</v>
      </c>
      <c r="C59" s="95" t="s">
        <v>8</v>
      </c>
      <c r="D59" s="95" t="s">
        <v>3367</v>
      </c>
      <c r="F59" s="95" t="s">
        <v>424</v>
      </c>
      <c r="G59" s="95" t="s">
        <v>424</v>
      </c>
      <c r="H59" s="95" t="s">
        <v>3265</v>
      </c>
      <c r="I59" s="95" t="s">
        <v>3265</v>
      </c>
      <c r="J59" s="95" t="s">
        <v>3368</v>
      </c>
    </row>
    <row r="60" ht="15.75" customHeight="1">
      <c r="B60" s="95" t="s">
        <v>8</v>
      </c>
      <c r="C60" s="95" t="s">
        <v>8</v>
      </c>
      <c r="D60" s="95" t="s">
        <v>3369</v>
      </c>
      <c r="F60" s="95" t="s">
        <v>424</v>
      </c>
      <c r="G60" s="95" t="s">
        <v>424</v>
      </c>
      <c r="H60" s="95" t="s">
        <v>3265</v>
      </c>
      <c r="I60" s="95" t="s">
        <v>3265</v>
      </c>
      <c r="J60" s="95" t="s">
        <v>3370</v>
      </c>
    </row>
    <row r="61" ht="15.75" customHeight="1">
      <c r="B61" s="95" t="s">
        <v>8</v>
      </c>
      <c r="C61" s="95" t="s">
        <v>8</v>
      </c>
      <c r="D61" s="95" t="s">
        <v>3371</v>
      </c>
      <c r="F61" s="95" t="s">
        <v>424</v>
      </c>
      <c r="G61" s="95" t="s">
        <v>424</v>
      </c>
      <c r="H61" s="95" t="s">
        <v>3265</v>
      </c>
      <c r="I61" s="95" t="s">
        <v>3265</v>
      </c>
      <c r="J61" s="95" t="s">
        <v>3372</v>
      </c>
    </row>
    <row r="62" ht="15.75" customHeight="1">
      <c r="B62" s="95" t="s">
        <v>8</v>
      </c>
      <c r="C62" s="95" t="s">
        <v>8</v>
      </c>
      <c r="D62" s="95" t="s">
        <v>3373</v>
      </c>
      <c r="F62" s="95" t="s">
        <v>424</v>
      </c>
      <c r="G62" s="95" t="s">
        <v>424</v>
      </c>
      <c r="H62" s="95" t="s">
        <v>3265</v>
      </c>
      <c r="I62" s="95" t="s">
        <v>3265</v>
      </c>
      <c r="J62" s="95" t="s">
        <v>3374</v>
      </c>
    </row>
    <row r="63" ht="15.75" customHeight="1">
      <c r="B63" s="95" t="s">
        <v>8</v>
      </c>
      <c r="C63" s="95" t="s">
        <v>8</v>
      </c>
      <c r="D63" s="95" t="s">
        <v>3375</v>
      </c>
      <c r="F63" s="95" t="s">
        <v>424</v>
      </c>
      <c r="G63" s="95" t="s">
        <v>424</v>
      </c>
      <c r="H63" s="95" t="s">
        <v>3265</v>
      </c>
      <c r="I63" s="95" t="s">
        <v>3265</v>
      </c>
      <c r="J63" s="95" t="s">
        <v>3376</v>
      </c>
    </row>
    <row r="64" ht="15.75" customHeight="1">
      <c r="B64" s="95" t="s">
        <v>8</v>
      </c>
      <c r="C64" s="95" t="s">
        <v>8</v>
      </c>
      <c r="D64" s="95" t="s">
        <v>3377</v>
      </c>
      <c r="F64" s="95" t="s">
        <v>424</v>
      </c>
      <c r="G64" s="95" t="s">
        <v>424</v>
      </c>
      <c r="H64" s="95" t="s">
        <v>3265</v>
      </c>
      <c r="I64" s="95" t="s">
        <v>3265</v>
      </c>
      <c r="J64" s="95" t="s">
        <v>3378</v>
      </c>
    </row>
    <row r="65" ht="15.75" customHeight="1">
      <c r="B65" s="95" t="s">
        <v>8</v>
      </c>
      <c r="C65" s="95" t="s">
        <v>8</v>
      </c>
      <c r="D65" s="95" t="s">
        <v>3379</v>
      </c>
      <c r="F65" s="95" t="s">
        <v>424</v>
      </c>
      <c r="G65" s="95" t="s">
        <v>424</v>
      </c>
      <c r="H65" s="95" t="s">
        <v>3265</v>
      </c>
      <c r="I65" s="95" t="s">
        <v>3265</v>
      </c>
      <c r="J65" s="95" t="s">
        <v>3380</v>
      </c>
      <c r="L65" s="95" t="str">
        <f>INDIRECT(VLOOKUP($A$11,UBICGEO!$B$2:$C$198,2,FALSE))</f>
        <v>#REF!</v>
      </c>
    </row>
    <row r="66" ht="15.75" customHeight="1">
      <c r="B66" s="95" t="s">
        <v>8</v>
      </c>
      <c r="C66" s="95" t="s">
        <v>8</v>
      </c>
      <c r="D66" s="95" t="s">
        <v>3381</v>
      </c>
      <c r="F66" s="95" t="s">
        <v>424</v>
      </c>
      <c r="G66" s="95" t="s">
        <v>424</v>
      </c>
      <c r="H66" s="95" t="s">
        <v>3265</v>
      </c>
      <c r="I66" s="95" t="s">
        <v>3265</v>
      </c>
      <c r="J66" s="95" t="s">
        <v>3382</v>
      </c>
      <c r="L66" s="95" t="s">
        <v>3383</v>
      </c>
    </row>
    <row r="67" ht="15.75" customHeight="1">
      <c r="B67" s="95" t="s">
        <v>8</v>
      </c>
      <c r="C67" s="95" t="s">
        <v>8</v>
      </c>
      <c r="D67" s="95" t="s">
        <v>3384</v>
      </c>
      <c r="F67" s="95" t="s">
        <v>424</v>
      </c>
      <c r="G67" s="95" t="s">
        <v>424</v>
      </c>
      <c r="H67" s="95" t="s">
        <v>3265</v>
      </c>
      <c r="I67" s="95" t="s">
        <v>3265</v>
      </c>
      <c r="J67" s="95" t="s">
        <v>3385</v>
      </c>
      <c r="L67" s="95" t="s">
        <v>3386</v>
      </c>
    </row>
    <row r="68" ht="15.75" customHeight="1">
      <c r="B68" s="95" t="s">
        <v>8</v>
      </c>
      <c r="C68" s="95" t="s">
        <v>8</v>
      </c>
      <c r="D68" s="95" t="s">
        <v>3387</v>
      </c>
      <c r="F68" s="95" t="s">
        <v>424</v>
      </c>
      <c r="G68" s="95" t="s">
        <v>424</v>
      </c>
      <c r="H68" s="95" t="s">
        <v>3267</v>
      </c>
      <c r="I68" s="95" t="s">
        <v>3388</v>
      </c>
      <c r="J68" s="95" t="s">
        <v>3389</v>
      </c>
      <c r="L68" s="95" t="s">
        <v>3390</v>
      </c>
    </row>
    <row r="69" ht="15.75" customHeight="1">
      <c r="B69" s="95" t="s">
        <v>3269</v>
      </c>
      <c r="C69" s="95" t="s">
        <v>3269</v>
      </c>
      <c r="D69" s="95" t="s">
        <v>3391</v>
      </c>
      <c r="F69" s="95" t="s">
        <v>424</v>
      </c>
      <c r="G69" s="95" t="s">
        <v>424</v>
      </c>
      <c r="H69" s="95" t="s">
        <v>3267</v>
      </c>
      <c r="I69" s="95" t="s">
        <v>3388</v>
      </c>
      <c r="J69" s="95" t="s">
        <v>3392</v>
      </c>
      <c r="L69" s="95" t="s">
        <v>3393</v>
      </c>
    </row>
    <row r="70" ht="15.75" customHeight="1">
      <c r="B70" s="95" t="s">
        <v>467</v>
      </c>
      <c r="C70" s="95" t="s">
        <v>467</v>
      </c>
      <c r="D70" s="95" t="s">
        <v>467</v>
      </c>
      <c r="F70" s="95" t="s">
        <v>424</v>
      </c>
      <c r="G70" s="95" t="s">
        <v>424</v>
      </c>
      <c r="H70" s="95" t="s">
        <v>3267</v>
      </c>
      <c r="I70" s="95" t="s">
        <v>3388</v>
      </c>
      <c r="J70" s="95" t="s">
        <v>3394</v>
      </c>
      <c r="L70" s="95" t="s">
        <v>3395</v>
      </c>
    </row>
    <row r="71" ht="15.75" customHeight="1">
      <c r="B71" s="95" t="s">
        <v>467</v>
      </c>
      <c r="C71" s="95" t="s">
        <v>467</v>
      </c>
      <c r="D71" s="95" t="s">
        <v>3396</v>
      </c>
      <c r="F71" s="95" t="s">
        <v>424</v>
      </c>
      <c r="G71" s="95" t="s">
        <v>424</v>
      </c>
      <c r="H71" s="95" t="s">
        <v>3267</v>
      </c>
      <c r="I71" s="95" t="s">
        <v>3388</v>
      </c>
      <c r="J71" s="95" t="s">
        <v>3397</v>
      </c>
      <c r="L71" s="95" t="s">
        <v>3398</v>
      </c>
    </row>
    <row r="72" ht="15.75" customHeight="1">
      <c r="B72" s="95" t="s">
        <v>467</v>
      </c>
      <c r="C72" s="95" t="s">
        <v>467</v>
      </c>
      <c r="D72" s="95" t="s">
        <v>3399</v>
      </c>
      <c r="F72" s="95" t="s">
        <v>424</v>
      </c>
      <c r="G72" s="95" t="s">
        <v>424</v>
      </c>
      <c r="H72" s="95" t="s">
        <v>3267</v>
      </c>
      <c r="I72" s="95" t="s">
        <v>3388</v>
      </c>
      <c r="J72" s="95" t="s">
        <v>3400</v>
      </c>
    </row>
    <row r="73" ht="15.75" customHeight="1">
      <c r="B73" s="95" t="s">
        <v>467</v>
      </c>
      <c r="C73" s="95" t="s">
        <v>467</v>
      </c>
      <c r="D73" s="95" t="s">
        <v>3401</v>
      </c>
      <c r="F73" s="95" t="s">
        <v>424</v>
      </c>
      <c r="G73" s="95" t="s">
        <v>424</v>
      </c>
      <c r="H73" s="95" t="s">
        <v>3267</v>
      </c>
      <c r="I73" s="95" t="s">
        <v>3388</v>
      </c>
      <c r="J73" s="95" t="s">
        <v>3402</v>
      </c>
    </row>
    <row r="74" ht="15.75" customHeight="1">
      <c r="B74" s="95" t="s">
        <v>467</v>
      </c>
      <c r="C74" s="95" t="s">
        <v>467</v>
      </c>
      <c r="D74" s="95" t="s">
        <v>3403</v>
      </c>
      <c r="F74" s="95" t="s">
        <v>424</v>
      </c>
      <c r="G74" s="95" t="s">
        <v>424</v>
      </c>
      <c r="H74" s="95" t="s">
        <v>3267</v>
      </c>
      <c r="I74" s="95" t="s">
        <v>3388</v>
      </c>
      <c r="J74" s="95" t="s">
        <v>3404</v>
      </c>
    </row>
    <row r="75" ht="15.75" customHeight="1">
      <c r="B75" s="95" t="s">
        <v>467</v>
      </c>
      <c r="C75" s="95" t="s">
        <v>467</v>
      </c>
      <c r="D75" s="95" t="s">
        <v>3405</v>
      </c>
      <c r="F75" s="95" t="s">
        <v>424</v>
      </c>
      <c r="G75" s="95" t="s">
        <v>424</v>
      </c>
      <c r="H75" s="95" t="s">
        <v>3267</v>
      </c>
      <c r="I75" s="95" t="s">
        <v>3388</v>
      </c>
      <c r="J75" s="95" t="s">
        <v>3406</v>
      </c>
    </row>
    <row r="76" ht="15.75" customHeight="1">
      <c r="B76" s="95" t="s">
        <v>467</v>
      </c>
      <c r="C76" s="95" t="s">
        <v>467</v>
      </c>
      <c r="D76" s="95" t="s">
        <v>3407</v>
      </c>
      <c r="F76" s="95" t="s">
        <v>424</v>
      </c>
      <c r="G76" s="95" t="s">
        <v>424</v>
      </c>
      <c r="H76" s="95" t="s">
        <v>3267</v>
      </c>
      <c r="I76" s="95" t="s">
        <v>3388</v>
      </c>
      <c r="J76" s="95" t="s">
        <v>3408</v>
      </c>
    </row>
    <row r="77" ht="15.75" customHeight="1">
      <c r="B77" s="95" t="s">
        <v>467</v>
      </c>
      <c r="C77" s="95" t="s">
        <v>467</v>
      </c>
      <c r="D77" s="95" t="s">
        <v>3409</v>
      </c>
      <c r="F77" s="95" t="s">
        <v>424</v>
      </c>
      <c r="G77" s="95" t="s">
        <v>424</v>
      </c>
      <c r="H77" s="95" t="s">
        <v>3267</v>
      </c>
      <c r="I77" s="95" t="s">
        <v>3388</v>
      </c>
      <c r="J77" s="95" t="s">
        <v>3410</v>
      </c>
    </row>
    <row r="78" ht="15.75" customHeight="1">
      <c r="B78" s="95" t="s">
        <v>467</v>
      </c>
      <c r="C78" s="95" t="s">
        <v>467</v>
      </c>
      <c r="D78" s="95" t="s">
        <v>3411</v>
      </c>
      <c r="F78" s="95" t="s">
        <v>424</v>
      </c>
      <c r="G78" s="95" t="s">
        <v>424</v>
      </c>
      <c r="H78" s="95" t="s">
        <v>3267</v>
      </c>
      <c r="I78" s="95" t="s">
        <v>3388</v>
      </c>
      <c r="J78" s="95" t="s">
        <v>3412</v>
      </c>
    </row>
    <row r="79" ht="15.75" customHeight="1">
      <c r="B79" s="95" t="s">
        <v>467</v>
      </c>
      <c r="C79" s="95" t="s">
        <v>467</v>
      </c>
      <c r="D79" s="95" t="s">
        <v>3413</v>
      </c>
      <c r="F79" s="95" t="s">
        <v>424</v>
      </c>
      <c r="G79" s="95" t="s">
        <v>424</v>
      </c>
      <c r="H79" s="95" t="s">
        <v>3267</v>
      </c>
      <c r="I79" s="95" t="s">
        <v>3388</v>
      </c>
      <c r="J79" s="95" t="s">
        <v>3414</v>
      </c>
    </row>
    <row r="80" ht="15.75" customHeight="1">
      <c r="B80" s="95" t="s">
        <v>467</v>
      </c>
      <c r="C80" s="95" t="s">
        <v>467</v>
      </c>
      <c r="D80" s="95" t="s">
        <v>3415</v>
      </c>
      <c r="F80" s="95" t="s">
        <v>424</v>
      </c>
      <c r="G80" s="95" t="s">
        <v>424</v>
      </c>
      <c r="H80" s="95" t="s">
        <v>3270</v>
      </c>
      <c r="I80" s="95" t="s">
        <v>3270</v>
      </c>
      <c r="J80" s="95" t="s">
        <v>3416</v>
      </c>
    </row>
    <row r="81" ht="15.75" customHeight="1">
      <c r="B81" s="95" t="s">
        <v>467</v>
      </c>
      <c r="C81" s="95" t="s">
        <v>467</v>
      </c>
      <c r="D81" s="95" t="s">
        <v>3417</v>
      </c>
      <c r="F81" s="95" t="s">
        <v>424</v>
      </c>
      <c r="G81" s="95" t="s">
        <v>424</v>
      </c>
      <c r="H81" s="95" t="s">
        <v>3270</v>
      </c>
      <c r="I81" s="95" t="s">
        <v>3270</v>
      </c>
      <c r="J81" s="95" t="s">
        <v>3418</v>
      </c>
    </row>
    <row r="82" ht="15.75" customHeight="1">
      <c r="B82" s="95" t="s">
        <v>467</v>
      </c>
      <c r="C82" s="95" t="s">
        <v>467</v>
      </c>
      <c r="D82" s="95" t="s">
        <v>3419</v>
      </c>
      <c r="F82" s="95" t="s">
        <v>424</v>
      </c>
      <c r="G82" s="95" t="s">
        <v>424</v>
      </c>
      <c r="H82" s="95" t="s">
        <v>3270</v>
      </c>
      <c r="I82" s="95" t="s">
        <v>3270</v>
      </c>
      <c r="J82" s="95" t="s">
        <v>3420</v>
      </c>
    </row>
    <row r="83" ht="15.75" customHeight="1">
      <c r="B83" s="95" t="s">
        <v>454</v>
      </c>
      <c r="C83" s="95" t="s">
        <v>454</v>
      </c>
      <c r="D83" s="95" t="s">
        <v>454</v>
      </c>
      <c r="F83" s="95" t="s">
        <v>424</v>
      </c>
      <c r="G83" s="95" t="s">
        <v>424</v>
      </c>
      <c r="H83" s="95" t="s">
        <v>3270</v>
      </c>
      <c r="I83" s="95" t="s">
        <v>3270</v>
      </c>
      <c r="J83" s="95" t="s">
        <v>3421</v>
      </c>
    </row>
    <row r="84" ht="15.75" customHeight="1">
      <c r="B84" s="95" t="s">
        <v>454</v>
      </c>
      <c r="C84" s="95" t="s">
        <v>454</v>
      </c>
      <c r="D84" s="95" t="s">
        <v>3383</v>
      </c>
      <c r="F84" s="95" t="s">
        <v>424</v>
      </c>
      <c r="G84" s="95" t="s">
        <v>424</v>
      </c>
      <c r="H84" s="95" t="s">
        <v>3270</v>
      </c>
      <c r="I84" s="95" t="s">
        <v>3270</v>
      </c>
      <c r="J84" s="95" t="s">
        <v>3422</v>
      </c>
    </row>
    <row r="85" ht="15.75" customHeight="1">
      <c r="B85" s="95" t="s">
        <v>454</v>
      </c>
      <c r="C85" s="95" t="s">
        <v>454</v>
      </c>
      <c r="D85" s="95" t="s">
        <v>3386</v>
      </c>
      <c r="F85" s="95" t="s">
        <v>424</v>
      </c>
      <c r="G85" s="95" t="s">
        <v>424</v>
      </c>
      <c r="H85" s="95" t="s">
        <v>3270</v>
      </c>
      <c r="I85" s="95" t="s">
        <v>3270</v>
      </c>
      <c r="J85" s="95" t="s">
        <v>3423</v>
      </c>
    </row>
    <row r="86" ht="15.75" customHeight="1">
      <c r="B86" s="95" t="s">
        <v>454</v>
      </c>
      <c r="C86" s="95" t="s">
        <v>454</v>
      </c>
      <c r="D86" s="95" t="s">
        <v>3390</v>
      </c>
      <c r="F86" s="95" t="s">
        <v>424</v>
      </c>
      <c r="G86" s="95" t="s">
        <v>424</v>
      </c>
      <c r="H86" s="95" t="s">
        <v>3270</v>
      </c>
      <c r="I86" s="95" t="s">
        <v>3270</v>
      </c>
      <c r="J86" s="95" t="s">
        <v>3424</v>
      </c>
    </row>
    <row r="87" ht="15.75" customHeight="1">
      <c r="B87" s="95" t="s">
        <v>454</v>
      </c>
      <c r="C87" s="95" t="s">
        <v>454</v>
      </c>
      <c r="D87" s="95" t="s">
        <v>3393</v>
      </c>
      <c r="F87" s="95" t="s">
        <v>428</v>
      </c>
      <c r="G87" s="95" t="s">
        <v>428</v>
      </c>
      <c r="H87" s="95" t="s">
        <v>3272</v>
      </c>
      <c r="I87" s="95" t="s">
        <v>3272</v>
      </c>
      <c r="J87" s="95" t="s">
        <v>3272</v>
      </c>
    </row>
    <row r="88" ht="15.75" customHeight="1">
      <c r="B88" s="95" t="s">
        <v>454</v>
      </c>
      <c r="C88" s="95" t="s">
        <v>454</v>
      </c>
      <c r="D88" s="95" t="s">
        <v>3395</v>
      </c>
      <c r="F88" s="95" t="s">
        <v>428</v>
      </c>
      <c r="G88" s="95" t="s">
        <v>428</v>
      </c>
      <c r="H88" s="95" t="s">
        <v>3272</v>
      </c>
      <c r="I88" s="95" t="s">
        <v>3272</v>
      </c>
      <c r="J88" s="95" t="s">
        <v>3425</v>
      </c>
    </row>
    <row r="89" ht="15.75" customHeight="1">
      <c r="B89" s="95" t="s">
        <v>454</v>
      </c>
      <c r="C89" s="95" t="s">
        <v>454</v>
      </c>
      <c r="D89" s="95" t="s">
        <v>3398</v>
      </c>
      <c r="F89" s="95" t="s">
        <v>428</v>
      </c>
      <c r="G89" s="95" t="s">
        <v>428</v>
      </c>
      <c r="H89" s="95" t="s">
        <v>3272</v>
      </c>
      <c r="I89" s="95" t="s">
        <v>3272</v>
      </c>
      <c r="J89" s="95" t="s">
        <v>3426</v>
      </c>
    </row>
    <row r="90" ht="15.75" customHeight="1">
      <c r="B90" s="95" t="s">
        <v>444</v>
      </c>
      <c r="C90" s="95" t="s">
        <v>444</v>
      </c>
      <c r="D90" s="95" t="s">
        <v>444</v>
      </c>
      <c r="F90" s="95" t="s">
        <v>428</v>
      </c>
      <c r="G90" s="95" t="s">
        <v>428</v>
      </c>
      <c r="H90" s="95" t="s">
        <v>3272</v>
      </c>
      <c r="I90" s="95" t="s">
        <v>3272</v>
      </c>
      <c r="J90" s="95" t="s">
        <v>3427</v>
      </c>
    </row>
    <row r="91" ht="15.75" customHeight="1">
      <c r="B91" s="95" t="s">
        <v>444</v>
      </c>
      <c r="C91" s="95" t="s">
        <v>444</v>
      </c>
      <c r="D91" s="95" t="s">
        <v>3428</v>
      </c>
      <c r="F91" s="95" t="s">
        <v>428</v>
      </c>
      <c r="G91" s="95" t="s">
        <v>428</v>
      </c>
      <c r="H91" s="95" t="s">
        <v>3272</v>
      </c>
      <c r="I91" s="95" t="s">
        <v>3272</v>
      </c>
      <c r="J91" s="95" t="s">
        <v>3429</v>
      </c>
    </row>
    <row r="92" ht="15.75" customHeight="1">
      <c r="B92" s="95" t="s">
        <v>444</v>
      </c>
      <c r="C92" s="95" t="s">
        <v>444</v>
      </c>
      <c r="D92" s="95" t="s">
        <v>3430</v>
      </c>
      <c r="F92" s="95" t="s">
        <v>428</v>
      </c>
      <c r="G92" s="95" t="s">
        <v>428</v>
      </c>
      <c r="H92" s="95" t="s">
        <v>3272</v>
      </c>
      <c r="I92" s="95" t="s">
        <v>3272</v>
      </c>
      <c r="J92" s="95" t="s">
        <v>3431</v>
      </c>
    </row>
    <row r="93" ht="15.75" customHeight="1">
      <c r="B93" s="95" t="s">
        <v>444</v>
      </c>
      <c r="C93" s="95" t="s">
        <v>444</v>
      </c>
      <c r="D93" s="95" t="s">
        <v>3432</v>
      </c>
      <c r="F93" s="95" t="s">
        <v>428</v>
      </c>
      <c r="G93" s="95" t="s">
        <v>428</v>
      </c>
      <c r="H93" s="95" t="s">
        <v>3272</v>
      </c>
      <c r="I93" s="95" t="s">
        <v>3272</v>
      </c>
      <c r="J93" s="95" t="s">
        <v>430</v>
      </c>
    </row>
    <row r="94" ht="15.75" customHeight="1">
      <c r="B94" s="95" t="s">
        <v>444</v>
      </c>
      <c r="C94" s="95" t="s">
        <v>444</v>
      </c>
      <c r="D94" s="95" t="s">
        <v>3433</v>
      </c>
      <c r="F94" s="95" t="s">
        <v>428</v>
      </c>
      <c r="G94" s="95" t="s">
        <v>428</v>
      </c>
      <c r="H94" s="95" t="s">
        <v>3272</v>
      </c>
      <c r="I94" s="95" t="s">
        <v>3272</v>
      </c>
      <c r="J94" s="95" t="s">
        <v>3290</v>
      </c>
    </row>
    <row r="95" ht="15.75" customHeight="1">
      <c r="B95" s="95" t="s">
        <v>444</v>
      </c>
      <c r="C95" s="95" t="s">
        <v>444</v>
      </c>
      <c r="D95" s="95" t="s">
        <v>3434</v>
      </c>
      <c r="F95" s="95" t="s">
        <v>428</v>
      </c>
      <c r="G95" s="95" t="s">
        <v>428</v>
      </c>
      <c r="H95" s="95" t="s">
        <v>3272</v>
      </c>
      <c r="I95" s="95" t="s">
        <v>3272</v>
      </c>
      <c r="J95" s="95" t="s">
        <v>3435</v>
      </c>
    </row>
    <row r="96" ht="15.75" customHeight="1">
      <c r="B96" s="95" t="s">
        <v>444</v>
      </c>
      <c r="C96" s="95" t="s">
        <v>444</v>
      </c>
      <c r="D96" s="95" t="s">
        <v>3436</v>
      </c>
      <c r="F96" s="95" t="s">
        <v>428</v>
      </c>
      <c r="G96" s="95" t="s">
        <v>428</v>
      </c>
      <c r="H96" s="95" t="s">
        <v>3272</v>
      </c>
      <c r="I96" s="95" t="s">
        <v>3272</v>
      </c>
      <c r="J96" s="95" t="s">
        <v>3437</v>
      </c>
    </row>
    <row r="97" ht="15.75" customHeight="1">
      <c r="B97" s="95" t="s">
        <v>444</v>
      </c>
      <c r="C97" s="95" t="s">
        <v>444</v>
      </c>
      <c r="D97" s="95" t="s">
        <v>3438</v>
      </c>
      <c r="F97" s="95" t="s">
        <v>428</v>
      </c>
      <c r="G97" s="95" t="s">
        <v>428</v>
      </c>
      <c r="H97" s="95" t="s">
        <v>3272</v>
      </c>
      <c r="I97" s="95" t="s">
        <v>3272</v>
      </c>
      <c r="J97" s="95" t="s">
        <v>3439</v>
      </c>
    </row>
    <row r="98" ht="15.75" customHeight="1">
      <c r="B98" s="95" t="s">
        <v>444</v>
      </c>
      <c r="C98" s="95" t="s">
        <v>444</v>
      </c>
      <c r="D98" s="95" t="s">
        <v>3440</v>
      </c>
      <c r="F98" s="95" t="s">
        <v>428</v>
      </c>
      <c r="G98" s="95" t="s">
        <v>428</v>
      </c>
      <c r="H98" s="95" t="s">
        <v>3272</v>
      </c>
      <c r="I98" s="95" t="s">
        <v>3272</v>
      </c>
      <c r="J98" s="95" t="s">
        <v>3441</v>
      </c>
    </row>
    <row r="99" ht="15.75" customHeight="1">
      <c r="B99" s="95" t="s">
        <v>444</v>
      </c>
      <c r="C99" s="95" t="s">
        <v>444</v>
      </c>
      <c r="D99" s="95" t="s">
        <v>3442</v>
      </c>
      <c r="F99" s="95" t="s">
        <v>428</v>
      </c>
      <c r="G99" s="95" t="s">
        <v>428</v>
      </c>
      <c r="H99" s="95" t="s">
        <v>3274</v>
      </c>
      <c r="I99" s="95" t="s">
        <v>3274</v>
      </c>
      <c r="J99" s="95" t="s">
        <v>3274</v>
      </c>
    </row>
    <row r="100" ht="15.75" customHeight="1">
      <c r="B100" s="95" t="s">
        <v>444</v>
      </c>
      <c r="C100" s="95" t="s">
        <v>444</v>
      </c>
      <c r="D100" s="95" t="s">
        <v>3443</v>
      </c>
      <c r="F100" s="95" t="s">
        <v>428</v>
      </c>
      <c r="G100" s="95" t="s">
        <v>428</v>
      </c>
      <c r="H100" s="95" t="s">
        <v>3274</v>
      </c>
      <c r="I100" s="95" t="s">
        <v>3274</v>
      </c>
      <c r="J100" s="95" t="s">
        <v>3444</v>
      </c>
    </row>
    <row r="101" ht="15.75" customHeight="1">
      <c r="B101" s="95" t="s">
        <v>440</v>
      </c>
      <c r="C101" s="95" t="s">
        <v>440</v>
      </c>
      <c r="D101" s="95" t="s">
        <v>440</v>
      </c>
      <c r="F101" s="95" t="s">
        <v>428</v>
      </c>
      <c r="G101" s="95" t="s">
        <v>428</v>
      </c>
      <c r="H101" s="95" t="s">
        <v>3274</v>
      </c>
      <c r="I101" s="95" t="s">
        <v>3274</v>
      </c>
      <c r="J101" s="95" t="s">
        <v>3445</v>
      </c>
    </row>
    <row r="102" ht="15.75" customHeight="1">
      <c r="B102" s="95" t="s">
        <v>440</v>
      </c>
      <c r="C102" s="95" t="s">
        <v>440</v>
      </c>
      <c r="D102" s="95" t="s">
        <v>3446</v>
      </c>
      <c r="F102" s="95" t="s">
        <v>428</v>
      </c>
      <c r="G102" s="95" t="s">
        <v>428</v>
      </c>
      <c r="H102" s="95" t="s">
        <v>3274</v>
      </c>
      <c r="I102" s="95" t="s">
        <v>3274</v>
      </c>
      <c r="J102" s="95" t="s">
        <v>3447</v>
      </c>
    </row>
    <row r="103" ht="15.75" customHeight="1">
      <c r="B103" s="95" t="s">
        <v>440</v>
      </c>
      <c r="C103" s="95" t="s">
        <v>440</v>
      </c>
      <c r="D103" s="95" t="s">
        <v>3448</v>
      </c>
      <c r="F103" s="95" t="s">
        <v>428</v>
      </c>
      <c r="G103" s="95" t="s">
        <v>428</v>
      </c>
      <c r="H103" s="95" t="s">
        <v>3274</v>
      </c>
      <c r="I103" s="95" t="s">
        <v>3274</v>
      </c>
      <c r="J103" s="95" t="s">
        <v>3449</v>
      </c>
    </row>
    <row r="104" ht="15.75" customHeight="1">
      <c r="B104" s="95" t="s">
        <v>440</v>
      </c>
      <c r="C104" s="95" t="s">
        <v>440</v>
      </c>
      <c r="D104" s="95" t="s">
        <v>3450</v>
      </c>
      <c r="F104" s="95" t="s">
        <v>428</v>
      </c>
      <c r="G104" s="95" t="s">
        <v>428</v>
      </c>
      <c r="H104" s="95" t="s">
        <v>3276</v>
      </c>
      <c r="I104" s="95" t="s">
        <v>3451</v>
      </c>
      <c r="J104" s="95" t="s">
        <v>3452</v>
      </c>
    </row>
    <row r="105" ht="15.75" customHeight="1">
      <c r="B105" s="95" t="s">
        <v>440</v>
      </c>
      <c r="C105" s="95" t="s">
        <v>440</v>
      </c>
      <c r="D105" s="95" t="s">
        <v>3453</v>
      </c>
      <c r="F105" s="95" t="s">
        <v>428</v>
      </c>
      <c r="G105" s="95" t="s">
        <v>428</v>
      </c>
      <c r="H105" s="95" t="s">
        <v>3276</v>
      </c>
      <c r="I105" s="95" t="s">
        <v>3451</v>
      </c>
      <c r="J105" s="95" t="s">
        <v>3454</v>
      </c>
    </row>
    <row r="106" ht="15.75" customHeight="1">
      <c r="B106" s="95" t="s">
        <v>448</v>
      </c>
      <c r="C106" s="95" t="s">
        <v>448</v>
      </c>
      <c r="D106" s="95" t="s">
        <v>3455</v>
      </c>
      <c r="F106" s="95" t="s">
        <v>428</v>
      </c>
      <c r="G106" s="95" t="s">
        <v>428</v>
      </c>
      <c r="H106" s="95" t="s">
        <v>3276</v>
      </c>
      <c r="I106" s="95" t="s">
        <v>3451</v>
      </c>
      <c r="J106" s="95" t="s">
        <v>3456</v>
      </c>
    </row>
    <row r="107" ht="15.75" customHeight="1">
      <c r="B107" s="95" t="s">
        <v>448</v>
      </c>
      <c r="C107" s="95" t="s">
        <v>448</v>
      </c>
      <c r="D107" s="95" t="s">
        <v>3457</v>
      </c>
      <c r="F107" s="95" t="s">
        <v>428</v>
      </c>
      <c r="G107" s="95" t="s">
        <v>428</v>
      </c>
      <c r="H107" s="95" t="s">
        <v>3276</v>
      </c>
      <c r="I107" s="95" t="s">
        <v>3451</v>
      </c>
      <c r="J107" s="95" t="s">
        <v>3458</v>
      </c>
    </row>
    <row r="108" ht="15.75" customHeight="1">
      <c r="B108" s="95" t="s">
        <v>448</v>
      </c>
      <c r="C108" s="95" t="s">
        <v>448</v>
      </c>
      <c r="D108" s="95" t="s">
        <v>3459</v>
      </c>
      <c r="F108" s="95" t="s">
        <v>428</v>
      </c>
      <c r="G108" s="95" t="s">
        <v>428</v>
      </c>
      <c r="H108" s="95" t="s">
        <v>3276</v>
      </c>
      <c r="I108" s="95" t="s">
        <v>3451</v>
      </c>
      <c r="J108" s="95" t="s">
        <v>3460</v>
      </c>
    </row>
    <row r="109" ht="15.75" customHeight="1">
      <c r="B109" s="95" t="s">
        <v>448</v>
      </c>
      <c r="C109" s="95" t="s">
        <v>448</v>
      </c>
      <c r="D109" s="95" t="s">
        <v>3461</v>
      </c>
      <c r="F109" s="95" t="s">
        <v>428</v>
      </c>
      <c r="G109" s="95" t="s">
        <v>428</v>
      </c>
      <c r="H109" s="95" t="s">
        <v>3276</v>
      </c>
      <c r="I109" s="95" t="s">
        <v>3451</v>
      </c>
      <c r="J109" s="95" t="s">
        <v>3462</v>
      </c>
    </row>
    <row r="110" ht="15.75" customHeight="1">
      <c r="B110" s="95" t="s">
        <v>448</v>
      </c>
      <c r="C110" s="95" t="s">
        <v>448</v>
      </c>
      <c r="D110" s="95" t="s">
        <v>448</v>
      </c>
      <c r="F110" s="95" t="s">
        <v>428</v>
      </c>
      <c r="G110" s="95" t="s">
        <v>428</v>
      </c>
      <c r="H110" s="95" t="s">
        <v>3278</v>
      </c>
      <c r="I110" s="95" t="s">
        <v>3278</v>
      </c>
      <c r="J110" s="95" t="s">
        <v>3463</v>
      </c>
    </row>
    <row r="111" ht="15.75" customHeight="1">
      <c r="B111" s="95" t="s">
        <v>448</v>
      </c>
      <c r="C111" s="95" t="s">
        <v>448</v>
      </c>
      <c r="D111" s="95" t="s">
        <v>3464</v>
      </c>
      <c r="F111" s="95" t="s">
        <v>428</v>
      </c>
      <c r="G111" s="95" t="s">
        <v>428</v>
      </c>
      <c r="H111" s="95" t="s">
        <v>3278</v>
      </c>
      <c r="I111" s="95" t="s">
        <v>3278</v>
      </c>
      <c r="J111" s="95" t="s">
        <v>3465</v>
      </c>
    </row>
    <row r="112" ht="15.75" customHeight="1">
      <c r="B112" s="95" t="s">
        <v>448</v>
      </c>
      <c r="C112" s="95" t="s">
        <v>448</v>
      </c>
      <c r="D112" s="95" t="s">
        <v>3466</v>
      </c>
      <c r="F112" s="95" t="s">
        <v>428</v>
      </c>
      <c r="G112" s="95" t="s">
        <v>428</v>
      </c>
      <c r="H112" s="95" t="s">
        <v>3280</v>
      </c>
      <c r="I112" s="95" t="s">
        <v>3280</v>
      </c>
      <c r="J112" s="95" t="s">
        <v>3467</v>
      </c>
    </row>
    <row r="113" ht="15.75" customHeight="1">
      <c r="B113" s="95" t="s">
        <v>448</v>
      </c>
      <c r="C113" s="95" t="s">
        <v>448</v>
      </c>
      <c r="D113" s="95" t="s">
        <v>3468</v>
      </c>
      <c r="F113" s="95" t="s">
        <v>428</v>
      </c>
      <c r="G113" s="95" t="s">
        <v>428</v>
      </c>
      <c r="H113" s="95" t="s">
        <v>3280</v>
      </c>
      <c r="I113" s="95" t="s">
        <v>3280</v>
      </c>
      <c r="J113" s="95" t="s">
        <v>3469</v>
      </c>
    </row>
    <row r="114" ht="15.75" customHeight="1">
      <c r="B114" s="95" t="s">
        <v>448</v>
      </c>
      <c r="C114" s="95" t="s">
        <v>448</v>
      </c>
      <c r="D114" s="95" t="s">
        <v>3470</v>
      </c>
      <c r="F114" s="95" t="s">
        <v>428</v>
      </c>
      <c r="G114" s="95" t="s">
        <v>428</v>
      </c>
      <c r="H114" s="95" t="s">
        <v>3280</v>
      </c>
      <c r="I114" s="95" t="s">
        <v>3280</v>
      </c>
      <c r="J114" s="95" t="s">
        <v>3276</v>
      </c>
    </row>
    <row r="115" ht="15.75" customHeight="1">
      <c r="B115" s="95" t="s">
        <v>430</v>
      </c>
      <c r="C115" s="95" t="s">
        <v>3471</v>
      </c>
      <c r="D115" s="95" t="s">
        <v>3472</v>
      </c>
      <c r="F115" s="95" t="s">
        <v>428</v>
      </c>
      <c r="G115" s="95" t="s">
        <v>428</v>
      </c>
      <c r="H115" s="95" t="s">
        <v>3280</v>
      </c>
      <c r="I115" s="95" t="s">
        <v>3280</v>
      </c>
      <c r="J115" s="95" t="s">
        <v>3473</v>
      </c>
    </row>
    <row r="116" ht="15.75" customHeight="1">
      <c r="B116" s="95" t="s">
        <v>430</v>
      </c>
      <c r="C116" s="95" t="s">
        <v>3471</v>
      </c>
      <c r="D116" s="95" t="s">
        <v>3474</v>
      </c>
      <c r="F116" s="95" t="s">
        <v>428</v>
      </c>
      <c r="G116" s="95" t="s">
        <v>428</v>
      </c>
      <c r="H116" s="95" t="s">
        <v>3280</v>
      </c>
      <c r="I116" s="95" t="s">
        <v>3280</v>
      </c>
      <c r="J116" s="95" t="s">
        <v>3475</v>
      </c>
    </row>
    <row r="117" ht="15.75" customHeight="1">
      <c r="B117" s="95" t="s">
        <v>430</v>
      </c>
      <c r="C117" s="95" t="s">
        <v>3471</v>
      </c>
      <c r="D117" s="95" t="s">
        <v>3476</v>
      </c>
      <c r="F117" s="95" t="s">
        <v>428</v>
      </c>
      <c r="G117" s="95" t="s">
        <v>428</v>
      </c>
      <c r="H117" s="95" t="s">
        <v>3280</v>
      </c>
      <c r="I117" s="95" t="s">
        <v>3280</v>
      </c>
      <c r="J117" s="95" t="s">
        <v>3477</v>
      </c>
    </row>
    <row r="118" ht="15.75" customHeight="1">
      <c r="B118" s="95" t="s">
        <v>430</v>
      </c>
      <c r="C118" s="95" t="s">
        <v>3471</v>
      </c>
      <c r="D118" s="95" t="s">
        <v>3478</v>
      </c>
      <c r="F118" s="95" t="s">
        <v>428</v>
      </c>
      <c r="G118" s="95" t="s">
        <v>428</v>
      </c>
      <c r="H118" s="95" t="s">
        <v>3280</v>
      </c>
      <c r="I118" s="95" t="s">
        <v>3280</v>
      </c>
      <c r="J118" s="95" t="s">
        <v>3479</v>
      </c>
    </row>
    <row r="119" ht="15.75" customHeight="1">
      <c r="B119" s="95" t="s">
        <v>430</v>
      </c>
      <c r="C119" s="95" t="s">
        <v>3471</v>
      </c>
      <c r="D119" s="95" t="s">
        <v>3480</v>
      </c>
      <c r="F119" s="95" t="s">
        <v>428</v>
      </c>
      <c r="G119" s="95" t="s">
        <v>428</v>
      </c>
      <c r="H119" s="95" t="s">
        <v>3280</v>
      </c>
      <c r="I119" s="95" t="s">
        <v>3280</v>
      </c>
      <c r="J119" s="95" t="s">
        <v>3481</v>
      </c>
    </row>
    <row r="120" ht="15.75" customHeight="1">
      <c r="B120" s="95" t="s">
        <v>430</v>
      </c>
      <c r="C120" s="95" t="s">
        <v>3471</v>
      </c>
      <c r="D120" s="95" t="s">
        <v>3482</v>
      </c>
      <c r="F120" s="95" t="s">
        <v>428</v>
      </c>
      <c r="G120" s="95" t="s">
        <v>428</v>
      </c>
      <c r="H120" s="95" t="s">
        <v>3280</v>
      </c>
      <c r="I120" s="95" t="s">
        <v>3280</v>
      </c>
      <c r="J120" s="95" t="s">
        <v>3483</v>
      </c>
    </row>
    <row r="121" ht="15.75" customHeight="1">
      <c r="B121" s="95" t="s">
        <v>430</v>
      </c>
      <c r="C121" s="95" t="s">
        <v>3471</v>
      </c>
      <c r="D121" s="95" t="s">
        <v>3484</v>
      </c>
      <c r="F121" s="95" t="s">
        <v>428</v>
      </c>
      <c r="G121" s="95" t="s">
        <v>428</v>
      </c>
      <c r="H121" s="95" t="s">
        <v>3280</v>
      </c>
      <c r="I121" s="95" t="s">
        <v>3280</v>
      </c>
      <c r="J121" s="95" t="s">
        <v>3485</v>
      </c>
    </row>
    <row r="122" ht="15.75" customHeight="1">
      <c r="B122" s="95" t="s">
        <v>430</v>
      </c>
      <c r="C122" s="95" t="s">
        <v>3471</v>
      </c>
      <c r="D122" s="95" t="s">
        <v>3486</v>
      </c>
      <c r="F122" s="95" t="s">
        <v>428</v>
      </c>
      <c r="G122" s="95" t="s">
        <v>428</v>
      </c>
      <c r="H122" s="95" t="s">
        <v>3280</v>
      </c>
      <c r="I122" s="95" t="s">
        <v>3280</v>
      </c>
      <c r="J122" s="95" t="s">
        <v>3487</v>
      </c>
    </row>
    <row r="123" ht="15.75" customHeight="1">
      <c r="B123" s="95" t="s">
        <v>430</v>
      </c>
      <c r="C123" s="95" t="s">
        <v>3471</v>
      </c>
      <c r="D123" s="95" t="s">
        <v>3488</v>
      </c>
      <c r="F123" s="95" t="s">
        <v>428</v>
      </c>
      <c r="G123" s="95" t="s">
        <v>428</v>
      </c>
      <c r="H123" s="95" t="s">
        <v>3280</v>
      </c>
      <c r="I123" s="95" t="s">
        <v>3280</v>
      </c>
      <c r="J123" s="95" t="s">
        <v>3489</v>
      </c>
    </row>
    <row r="124" ht="15.75" customHeight="1">
      <c r="B124" s="95" t="s">
        <v>430</v>
      </c>
      <c r="C124" s="95" t="s">
        <v>3471</v>
      </c>
      <c r="D124" s="95" t="s">
        <v>3490</v>
      </c>
      <c r="F124" s="95" t="s">
        <v>428</v>
      </c>
      <c r="G124" s="95" t="s">
        <v>428</v>
      </c>
      <c r="H124" s="95" t="s">
        <v>3280</v>
      </c>
      <c r="I124" s="95" t="s">
        <v>3280</v>
      </c>
      <c r="J124" s="95" t="s">
        <v>3491</v>
      </c>
    </row>
    <row r="125" ht="15.75" customHeight="1">
      <c r="B125" s="95" t="s">
        <v>430</v>
      </c>
      <c r="C125" s="95" t="s">
        <v>3471</v>
      </c>
      <c r="D125" s="95" t="s">
        <v>3492</v>
      </c>
      <c r="F125" s="95" t="s">
        <v>428</v>
      </c>
      <c r="G125" s="95" t="s">
        <v>428</v>
      </c>
      <c r="H125" s="95" t="s">
        <v>3280</v>
      </c>
      <c r="I125" s="95" t="s">
        <v>3280</v>
      </c>
      <c r="J125" s="95" t="s">
        <v>3493</v>
      </c>
    </row>
    <row r="126" ht="15.75" customHeight="1">
      <c r="B126" s="95" t="s">
        <v>430</v>
      </c>
      <c r="C126" s="95" t="s">
        <v>3471</v>
      </c>
      <c r="D126" s="95" t="s">
        <v>3494</v>
      </c>
      <c r="F126" s="95" t="s">
        <v>428</v>
      </c>
      <c r="G126" s="95" t="s">
        <v>428</v>
      </c>
      <c r="H126" s="95" t="s">
        <v>3280</v>
      </c>
      <c r="I126" s="95" t="s">
        <v>3280</v>
      </c>
      <c r="J126" s="95" t="s">
        <v>3495</v>
      </c>
    </row>
    <row r="127" ht="15.75" customHeight="1">
      <c r="B127" s="95" t="s">
        <v>460</v>
      </c>
      <c r="C127" s="95" t="s">
        <v>460</v>
      </c>
      <c r="D127" s="95" t="s">
        <v>3496</v>
      </c>
      <c r="F127" s="95" t="s">
        <v>428</v>
      </c>
      <c r="G127" s="95" t="s">
        <v>428</v>
      </c>
      <c r="H127" s="95" t="s">
        <v>3282</v>
      </c>
      <c r="I127" s="95" t="s">
        <v>3282</v>
      </c>
      <c r="J127" s="95" t="s">
        <v>3282</v>
      </c>
    </row>
    <row r="128" ht="15.75" customHeight="1">
      <c r="B128" s="95" t="s">
        <v>460</v>
      </c>
      <c r="C128" s="95" t="s">
        <v>460</v>
      </c>
      <c r="D128" s="95" t="s">
        <v>3497</v>
      </c>
      <c r="F128" s="95" t="s">
        <v>428</v>
      </c>
      <c r="G128" s="95" t="s">
        <v>428</v>
      </c>
      <c r="H128" s="95" t="s">
        <v>3282</v>
      </c>
      <c r="I128" s="95" t="s">
        <v>3282</v>
      </c>
      <c r="J128" s="95" t="s">
        <v>3498</v>
      </c>
    </row>
    <row r="129" ht="15.75" customHeight="1">
      <c r="B129" s="95" t="s">
        <v>460</v>
      </c>
      <c r="C129" s="95" t="s">
        <v>460</v>
      </c>
      <c r="D129" s="95" t="s">
        <v>460</v>
      </c>
      <c r="F129" s="95" t="s">
        <v>428</v>
      </c>
      <c r="G129" s="95" t="s">
        <v>428</v>
      </c>
      <c r="H129" s="95" t="s">
        <v>3282</v>
      </c>
      <c r="I129" s="95" t="s">
        <v>3282</v>
      </c>
      <c r="J129" s="95" t="s">
        <v>3499</v>
      </c>
    </row>
    <row r="130" ht="15.75" customHeight="1">
      <c r="B130" s="95" t="s">
        <v>3286</v>
      </c>
      <c r="C130" s="95" t="s">
        <v>3286</v>
      </c>
      <c r="D130" s="95" t="s">
        <v>3286</v>
      </c>
      <c r="F130" s="95" t="s">
        <v>428</v>
      </c>
      <c r="G130" s="95" t="s">
        <v>428</v>
      </c>
      <c r="H130" s="95" t="s">
        <v>3282</v>
      </c>
      <c r="I130" s="95" t="s">
        <v>3282</v>
      </c>
      <c r="J130" s="95" t="s">
        <v>3399</v>
      </c>
    </row>
    <row r="131" ht="15.75" customHeight="1">
      <c r="B131" s="95" t="s">
        <v>3286</v>
      </c>
      <c r="C131" s="95" t="s">
        <v>3286</v>
      </c>
      <c r="D131" s="95" t="s">
        <v>3500</v>
      </c>
      <c r="F131" s="95" t="s">
        <v>428</v>
      </c>
      <c r="G131" s="95" t="s">
        <v>428</v>
      </c>
      <c r="H131" s="95" t="s">
        <v>3282</v>
      </c>
      <c r="I131" s="95" t="s">
        <v>3282</v>
      </c>
      <c r="J131" s="95" t="s">
        <v>3501</v>
      </c>
    </row>
    <row r="132" ht="15.75" customHeight="1">
      <c r="B132" s="95" t="s">
        <v>3286</v>
      </c>
      <c r="C132" s="95" t="s">
        <v>3286</v>
      </c>
      <c r="D132" s="95" t="s">
        <v>3502</v>
      </c>
      <c r="F132" s="95" t="s">
        <v>428</v>
      </c>
      <c r="G132" s="95" t="s">
        <v>428</v>
      </c>
      <c r="H132" s="95" t="s">
        <v>3282</v>
      </c>
      <c r="I132" s="95" t="s">
        <v>3282</v>
      </c>
      <c r="J132" s="95" t="s">
        <v>3503</v>
      </c>
    </row>
    <row r="133" ht="15.75" customHeight="1">
      <c r="B133" s="95" t="s">
        <v>3286</v>
      </c>
      <c r="C133" s="95" t="s">
        <v>3286</v>
      </c>
      <c r="D133" s="95" t="s">
        <v>3504</v>
      </c>
      <c r="F133" s="95" t="s">
        <v>428</v>
      </c>
      <c r="G133" s="95" t="s">
        <v>428</v>
      </c>
      <c r="H133" s="95" t="s">
        <v>3282</v>
      </c>
      <c r="I133" s="95" t="s">
        <v>3282</v>
      </c>
      <c r="J133" s="95" t="s">
        <v>3505</v>
      </c>
    </row>
    <row r="134" ht="15.75" customHeight="1">
      <c r="B134" s="95" t="s">
        <v>3286</v>
      </c>
      <c r="C134" s="95" t="s">
        <v>3286</v>
      </c>
      <c r="D134" s="95" t="s">
        <v>3506</v>
      </c>
      <c r="F134" s="95" t="s">
        <v>428</v>
      </c>
      <c r="G134" s="95" t="s">
        <v>428</v>
      </c>
      <c r="H134" s="95" t="s">
        <v>3282</v>
      </c>
      <c r="I134" s="95" t="s">
        <v>3282</v>
      </c>
      <c r="J134" s="95" t="s">
        <v>3507</v>
      </c>
    </row>
    <row r="135" ht="15.75" customHeight="1">
      <c r="B135" s="95" t="s">
        <v>3286</v>
      </c>
      <c r="C135" s="95" t="s">
        <v>3286</v>
      </c>
      <c r="D135" s="95" t="s">
        <v>3508</v>
      </c>
      <c r="F135" s="95" t="s">
        <v>428</v>
      </c>
      <c r="G135" s="95" t="s">
        <v>428</v>
      </c>
      <c r="H135" s="95" t="s">
        <v>3282</v>
      </c>
      <c r="I135" s="95" t="s">
        <v>3282</v>
      </c>
      <c r="J135" s="95" t="s">
        <v>3509</v>
      </c>
    </row>
    <row r="136" ht="15.75" customHeight="1">
      <c r="B136" s="95" t="s">
        <v>3286</v>
      </c>
      <c r="C136" s="95" t="s">
        <v>3286</v>
      </c>
      <c r="D136" s="95" t="s">
        <v>3510</v>
      </c>
      <c r="F136" s="95" t="s">
        <v>428</v>
      </c>
      <c r="G136" s="95" t="s">
        <v>428</v>
      </c>
      <c r="H136" s="95" t="s">
        <v>3282</v>
      </c>
      <c r="I136" s="95" t="s">
        <v>3282</v>
      </c>
      <c r="J136" s="95" t="s">
        <v>3511</v>
      </c>
    </row>
    <row r="137" ht="15.75" customHeight="1">
      <c r="B137" s="95" t="s">
        <v>3286</v>
      </c>
      <c r="C137" s="95" t="s">
        <v>3286</v>
      </c>
      <c r="D137" s="95" t="s">
        <v>3512</v>
      </c>
      <c r="F137" s="95" t="s">
        <v>428</v>
      </c>
      <c r="G137" s="95" t="s">
        <v>428</v>
      </c>
      <c r="H137" s="95" t="s">
        <v>3282</v>
      </c>
      <c r="I137" s="95" t="s">
        <v>3282</v>
      </c>
      <c r="J137" s="95" t="s">
        <v>3513</v>
      </c>
    </row>
    <row r="138" ht="15.75" customHeight="1">
      <c r="B138" s="95" t="s">
        <v>3286</v>
      </c>
      <c r="C138" s="95" t="s">
        <v>3286</v>
      </c>
      <c r="D138" s="95" t="s">
        <v>3514</v>
      </c>
      <c r="F138" s="95" t="s">
        <v>428</v>
      </c>
      <c r="G138" s="95" t="s">
        <v>428</v>
      </c>
      <c r="H138" s="95" t="s">
        <v>3284</v>
      </c>
      <c r="I138" s="95" t="s">
        <v>3515</v>
      </c>
      <c r="J138" s="95" t="s">
        <v>3516</v>
      </c>
    </row>
    <row r="139" ht="15.75" customHeight="1">
      <c r="B139" s="95" t="s">
        <v>3286</v>
      </c>
      <c r="C139" s="95" t="s">
        <v>3286</v>
      </c>
      <c r="D139" s="95" t="s">
        <v>3517</v>
      </c>
      <c r="F139" s="95" t="s">
        <v>428</v>
      </c>
      <c r="G139" s="95" t="s">
        <v>428</v>
      </c>
      <c r="H139" s="95" t="s">
        <v>3284</v>
      </c>
      <c r="I139" s="95" t="s">
        <v>3515</v>
      </c>
      <c r="J139" s="95" t="s">
        <v>3389</v>
      </c>
    </row>
    <row r="140" ht="15.75" customHeight="1">
      <c r="B140" s="95" t="s">
        <v>450</v>
      </c>
      <c r="C140" s="95" t="s">
        <v>450</v>
      </c>
      <c r="D140" s="95" t="s">
        <v>3518</v>
      </c>
      <c r="F140" s="95" t="s">
        <v>428</v>
      </c>
      <c r="G140" s="95" t="s">
        <v>428</v>
      </c>
      <c r="H140" s="95" t="s">
        <v>3284</v>
      </c>
      <c r="I140" s="95" t="s">
        <v>3515</v>
      </c>
      <c r="J140" s="95" t="s">
        <v>3519</v>
      </c>
    </row>
    <row r="141" ht="15.75" customHeight="1">
      <c r="B141" s="95" t="s">
        <v>450</v>
      </c>
      <c r="C141" s="95" t="s">
        <v>450</v>
      </c>
      <c r="D141" s="95" t="s">
        <v>3520</v>
      </c>
      <c r="F141" s="95" t="s">
        <v>428</v>
      </c>
      <c r="G141" s="95" t="s">
        <v>428</v>
      </c>
      <c r="H141" s="95" t="s">
        <v>3287</v>
      </c>
      <c r="I141" s="95" t="s">
        <v>3287</v>
      </c>
      <c r="J141" s="95" t="s">
        <v>3287</v>
      </c>
    </row>
    <row r="142" ht="15.75" customHeight="1">
      <c r="B142" s="95" t="s">
        <v>450</v>
      </c>
      <c r="C142" s="95" t="s">
        <v>450</v>
      </c>
      <c r="D142" s="95" t="s">
        <v>450</v>
      </c>
      <c r="F142" s="95" t="s">
        <v>428</v>
      </c>
      <c r="G142" s="95" t="s">
        <v>428</v>
      </c>
      <c r="H142" s="95" t="s">
        <v>3287</v>
      </c>
      <c r="I142" s="95" t="s">
        <v>3287</v>
      </c>
      <c r="J142" s="95" t="s">
        <v>3521</v>
      </c>
    </row>
    <row r="143" ht="15.75" customHeight="1">
      <c r="B143" s="95" t="s">
        <v>450</v>
      </c>
      <c r="C143" s="95" t="s">
        <v>450</v>
      </c>
      <c r="D143" s="95" t="s">
        <v>3522</v>
      </c>
      <c r="F143" s="95" t="s">
        <v>428</v>
      </c>
      <c r="G143" s="95" t="s">
        <v>428</v>
      </c>
      <c r="H143" s="95" t="s">
        <v>3287</v>
      </c>
      <c r="I143" s="95" t="s">
        <v>3287</v>
      </c>
      <c r="J143" s="95" t="s">
        <v>3523</v>
      </c>
    </row>
    <row r="144" ht="15.75" customHeight="1">
      <c r="B144" s="95" t="s">
        <v>450</v>
      </c>
      <c r="C144" s="95" t="s">
        <v>450</v>
      </c>
      <c r="D144" s="95" t="s">
        <v>3524</v>
      </c>
      <c r="F144" s="95" t="s">
        <v>428</v>
      </c>
      <c r="G144" s="95" t="s">
        <v>428</v>
      </c>
      <c r="H144" s="95" t="s">
        <v>3287</v>
      </c>
      <c r="I144" s="95" t="s">
        <v>3287</v>
      </c>
      <c r="J144" s="95" t="s">
        <v>3525</v>
      </c>
    </row>
    <row r="145" ht="15.75" customHeight="1">
      <c r="B145" s="95" t="s">
        <v>450</v>
      </c>
      <c r="C145" s="95" t="s">
        <v>450</v>
      </c>
      <c r="D145" s="95" t="s">
        <v>442</v>
      </c>
      <c r="F145" s="95" t="s">
        <v>428</v>
      </c>
      <c r="G145" s="95" t="s">
        <v>428</v>
      </c>
      <c r="H145" s="95" t="s">
        <v>3289</v>
      </c>
      <c r="I145" s="95" t="s">
        <v>3289</v>
      </c>
      <c r="J145" s="95" t="s">
        <v>3289</v>
      </c>
    </row>
    <row r="146" ht="15.75" customHeight="1">
      <c r="B146" s="95" t="s">
        <v>450</v>
      </c>
      <c r="C146" s="95" t="s">
        <v>450</v>
      </c>
      <c r="D146" s="95" t="s">
        <v>3526</v>
      </c>
      <c r="F146" s="95" t="s">
        <v>428</v>
      </c>
      <c r="G146" s="95" t="s">
        <v>428</v>
      </c>
      <c r="H146" s="95" t="s">
        <v>3289</v>
      </c>
      <c r="I146" s="95" t="s">
        <v>3289</v>
      </c>
      <c r="J146" s="95" t="s">
        <v>3527</v>
      </c>
    </row>
    <row r="147" ht="15.75" customHeight="1">
      <c r="B147" s="95" t="s">
        <v>450</v>
      </c>
      <c r="C147" s="95" t="s">
        <v>450</v>
      </c>
      <c r="D147" s="95" t="s">
        <v>3528</v>
      </c>
      <c r="F147" s="95" t="s">
        <v>428</v>
      </c>
      <c r="G147" s="95" t="s">
        <v>428</v>
      </c>
      <c r="H147" s="95" t="s">
        <v>3289</v>
      </c>
      <c r="I147" s="95" t="s">
        <v>3289</v>
      </c>
      <c r="J147" s="95" t="s">
        <v>3529</v>
      </c>
    </row>
    <row r="148" ht="15.75" customHeight="1">
      <c r="B148" s="95" t="s">
        <v>463</v>
      </c>
      <c r="C148" s="95" t="s">
        <v>3530</v>
      </c>
      <c r="D148" s="95" t="s">
        <v>3531</v>
      </c>
      <c r="F148" s="95" t="s">
        <v>428</v>
      </c>
      <c r="G148" s="95" t="s">
        <v>428</v>
      </c>
      <c r="H148" s="95" t="s">
        <v>3289</v>
      </c>
      <c r="I148" s="95" t="s">
        <v>3289</v>
      </c>
      <c r="J148" s="95" t="s">
        <v>3532</v>
      </c>
    </row>
    <row r="149" ht="15.75" customHeight="1">
      <c r="B149" s="95" t="s">
        <v>463</v>
      </c>
      <c r="C149" s="95" t="s">
        <v>3530</v>
      </c>
      <c r="D149" s="95" t="s">
        <v>3533</v>
      </c>
      <c r="F149" s="95" t="s">
        <v>428</v>
      </c>
      <c r="G149" s="95" t="s">
        <v>428</v>
      </c>
      <c r="H149" s="95" t="s">
        <v>3289</v>
      </c>
      <c r="I149" s="95" t="s">
        <v>3289</v>
      </c>
      <c r="J149" s="95" t="s">
        <v>3534</v>
      </c>
    </row>
    <row r="150" ht="15.75" customHeight="1">
      <c r="B150" s="95" t="s">
        <v>463</v>
      </c>
      <c r="C150" s="95" t="s">
        <v>3530</v>
      </c>
      <c r="D150" s="95" t="s">
        <v>3535</v>
      </c>
      <c r="F150" s="95" t="s">
        <v>428</v>
      </c>
      <c r="G150" s="95" t="s">
        <v>428</v>
      </c>
      <c r="H150" s="95" t="s">
        <v>3289</v>
      </c>
      <c r="I150" s="95" t="s">
        <v>3289</v>
      </c>
      <c r="J150" s="95" t="s">
        <v>3536</v>
      </c>
    </row>
    <row r="151" ht="15.75" customHeight="1">
      <c r="B151" s="95" t="s">
        <v>436</v>
      </c>
      <c r="C151" s="95" t="s">
        <v>436</v>
      </c>
      <c r="D151" s="95" t="s">
        <v>3537</v>
      </c>
      <c r="F151" s="95" t="s">
        <v>428</v>
      </c>
      <c r="G151" s="95" t="s">
        <v>428</v>
      </c>
      <c r="H151" s="95" t="s">
        <v>3289</v>
      </c>
      <c r="I151" s="95" t="s">
        <v>3289</v>
      </c>
      <c r="J151" s="95" t="s">
        <v>3538</v>
      </c>
    </row>
    <row r="152" ht="15.75" customHeight="1">
      <c r="B152" s="95" t="s">
        <v>436</v>
      </c>
      <c r="C152" s="95" t="s">
        <v>436</v>
      </c>
      <c r="D152" s="95" t="s">
        <v>3539</v>
      </c>
      <c r="F152" s="95" t="s">
        <v>428</v>
      </c>
      <c r="G152" s="95" t="s">
        <v>428</v>
      </c>
      <c r="H152" s="95" t="s">
        <v>3291</v>
      </c>
      <c r="I152" s="95" t="s">
        <v>3291</v>
      </c>
      <c r="J152" s="95" t="s">
        <v>3291</v>
      </c>
    </row>
    <row r="153" ht="15.75" customHeight="1">
      <c r="B153" s="95" t="s">
        <v>436</v>
      </c>
      <c r="C153" s="95" t="s">
        <v>436</v>
      </c>
      <c r="D153" s="95" t="s">
        <v>3540</v>
      </c>
      <c r="F153" s="95" t="s">
        <v>428</v>
      </c>
      <c r="G153" s="95" t="s">
        <v>428</v>
      </c>
      <c r="H153" s="95" t="s">
        <v>3291</v>
      </c>
      <c r="I153" s="95" t="s">
        <v>3291</v>
      </c>
      <c r="J153" s="95" t="s">
        <v>3541</v>
      </c>
    </row>
    <row r="154" ht="15.75" customHeight="1">
      <c r="B154" s="95" t="s">
        <v>446</v>
      </c>
      <c r="C154" s="95" t="s">
        <v>446</v>
      </c>
      <c r="D154" s="95" t="s">
        <v>446</v>
      </c>
      <c r="F154" s="95" t="s">
        <v>428</v>
      </c>
      <c r="G154" s="95" t="s">
        <v>428</v>
      </c>
      <c r="H154" s="95" t="s">
        <v>3291</v>
      </c>
      <c r="I154" s="95" t="s">
        <v>3291</v>
      </c>
      <c r="J154" s="95" t="s">
        <v>3542</v>
      </c>
    </row>
    <row r="155" ht="15.75" customHeight="1">
      <c r="B155" s="95" t="s">
        <v>446</v>
      </c>
      <c r="C155" s="95" t="s">
        <v>446</v>
      </c>
      <c r="D155" s="95" t="s">
        <v>3543</v>
      </c>
      <c r="F155" s="95" t="s">
        <v>428</v>
      </c>
      <c r="G155" s="95" t="s">
        <v>428</v>
      </c>
      <c r="H155" s="95" t="s">
        <v>3291</v>
      </c>
      <c r="I155" s="95" t="s">
        <v>3291</v>
      </c>
      <c r="J155" s="95" t="s">
        <v>3544</v>
      </c>
    </row>
    <row r="156" ht="15.75" customHeight="1">
      <c r="B156" s="95" t="s">
        <v>446</v>
      </c>
      <c r="C156" s="95" t="s">
        <v>446</v>
      </c>
      <c r="D156" s="95" t="s">
        <v>3545</v>
      </c>
      <c r="F156" s="95" t="s">
        <v>428</v>
      </c>
      <c r="G156" s="95" t="s">
        <v>428</v>
      </c>
      <c r="H156" s="95" t="s">
        <v>3291</v>
      </c>
      <c r="I156" s="95" t="s">
        <v>3291</v>
      </c>
      <c r="J156" s="95" t="s">
        <v>3546</v>
      </c>
    </row>
    <row r="157" ht="15.75" customHeight="1">
      <c r="B157" s="95" t="s">
        <v>458</v>
      </c>
      <c r="C157" s="95" t="s">
        <v>458</v>
      </c>
      <c r="D157" s="95" t="s">
        <v>458</v>
      </c>
      <c r="F157" s="95" t="s">
        <v>428</v>
      </c>
      <c r="G157" s="95" t="s">
        <v>428</v>
      </c>
      <c r="H157" s="95" t="s">
        <v>3291</v>
      </c>
      <c r="I157" s="95" t="s">
        <v>3291</v>
      </c>
      <c r="J157" s="95" t="s">
        <v>3547</v>
      </c>
    </row>
    <row r="158" ht="15.75" customHeight="1">
      <c r="B158" s="95" t="s">
        <v>458</v>
      </c>
      <c r="C158" s="95" t="s">
        <v>458</v>
      </c>
      <c r="D158" s="95" t="s">
        <v>3548</v>
      </c>
      <c r="F158" s="95" t="s">
        <v>428</v>
      </c>
      <c r="G158" s="95" t="s">
        <v>428</v>
      </c>
      <c r="H158" s="95" t="s">
        <v>3291</v>
      </c>
      <c r="I158" s="95" t="s">
        <v>3291</v>
      </c>
      <c r="J158" s="95" t="s">
        <v>3549</v>
      </c>
    </row>
    <row r="159" ht="15.75" customHeight="1">
      <c r="B159" s="95" t="s">
        <v>458</v>
      </c>
      <c r="C159" s="95" t="s">
        <v>458</v>
      </c>
      <c r="D159" s="95" t="s">
        <v>3550</v>
      </c>
      <c r="F159" s="95" t="s">
        <v>428</v>
      </c>
      <c r="G159" s="95" t="s">
        <v>428</v>
      </c>
      <c r="H159" s="95" t="s">
        <v>3291</v>
      </c>
      <c r="I159" s="95" t="s">
        <v>3291</v>
      </c>
      <c r="J159" s="95" t="s">
        <v>3551</v>
      </c>
    </row>
    <row r="160" ht="15.75" customHeight="1">
      <c r="B160" s="95" t="s">
        <v>458</v>
      </c>
      <c r="C160" s="95" t="s">
        <v>458</v>
      </c>
      <c r="D160" s="95" t="s">
        <v>3552</v>
      </c>
      <c r="F160" s="95" t="s">
        <v>428</v>
      </c>
      <c r="G160" s="95" t="s">
        <v>428</v>
      </c>
      <c r="H160" s="95" t="s">
        <v>3291</v>
      </c>
      <c r="I160" s="95" t="s">
        <v>3291</v>
      </c>
      <c r="J160" s="95" t="s">
        <v>3553</v>
      </c>
    </row>
    <row r="161" ht="15.75" customHeight="1">
      <c r="B161" s="95" t="s">
        <v>458</v>
      </c>
      <c r="C161" s="95" t="s">
        <v>458</v>
      </c>
      <c r="D161" s="95" t="s">
        <v>3554</v>
      </c>
      <c r="F161" s="95" t="s">
        <v>428</v>
      </c>
      <c r="G161" s="95" t="s">
        <v>428</v>
      </c>
      <c r="H161" s="95" t="s">
        <v>3291</v>
      </c>
      <c r="I161" s="95" t="s">
        <v>3291</v>
      </c>
      <c r="J161" s="95" t="s">
        <v>3555</v>
      </c>
    </row>
    <row r="162" ht="15.75" customHeight="1">
      <c r="B162" s="95" t="s">
        <v>458</v>
      </c>
      <c r="C162" s="95" t="s">
        <v>458</v>
      </c>
      <c r="D162" s="95" t="s">
        <v>3556</v>
      </c>
      <c r="F162" s="95" t="s">
        <v>428</v>
      </c>
      <c r="G162" s="95" t="s">
        <v>428</v>
      </c>
      <c r="H162" s="95" t="s">
        <v>3291</v>
      </c>
      <c r="I162" s="95" t="s">
        <v>3291</v>
      </c>
      <c r="J162" s="95" t="s">
        <v>3557</v>
      </c>
    </row>
    <row r="163" ht="15.75" customHeight="1">
      <c r="B163" s="95" t="s">
        <v>458</v>
      </c>
      <c r="C163" s="95" t="s">
        <v>458</v>
      </c>
      <c r="D163" s="95" t="s">
        <v>3558</v>
      </c>
      <c r="F163" s="95" t="s">
        <v>428</v>
      </c>
      <c r="G163" s="95" t="s">
        <v>428</v>
      </c>
      <c r="H163" s="95" t="s">
        <v>3291</v>
      </c>
      <c r="I163" s="95" t="s">
        <v>3291</v>
      </c>
      <c r="J163" s="95" t="s">
        <v>3559</v>
      </c>
    </row>
    <row r="164" ht="15.75" customHeight="1">
      <c r="B164" s="95" t="s">
        <v>458</v>
      </c>
      <c r="C164" s="95" t="s">
        <v>458</v>
      </c>
      <c r="D164" s="95" t="s">
        <v>3560</v>
      </c>
      <c r="F164" s="95" t="s">
        <v>428</v>
      </c>
      <c r="G164" s="95" t="s">
        <v>428</v>
      </c>
      <c r="H164" s="95" t="s">
        <v>3291</v>
      </c>
      <c r="I164" s="95" t="s">
        <v>3291</v>
      </c>
      <c r="J164" s="95" t="s">
        <v>3561</v>
      </c>
    </row>
    <row r="165" ht="15.75" customHeight="1">
      <c r="B165" s="95" t="s">
        <v>432</v>
      </c>
      <c r="C165" s="95" t="s">
        <v>432</v>
      </c>
      <c r="D165" s="95" t="s">
        <v>432</v>
      </c>
      <c r="F165" s="95" t="s">
        <v>428</v>
      </c>
      <c r="G165" s="95" t="s">
        <v>428</v>
      </c>
      <c r="H165" s="95" t="s">
        <v>3291</v>
      </c>
      <c r="I165" s="95" t="s">
        <v>3291</v>
      </c>
      <c r="J165" s="95" t="s">
        <v>3379</v>
      </c>
    </row>
    <row r="166" ht="15.75" customHeight="1">
      <c r="B166" s="95" t="s">
        <v>432</v>
      </c>
      <c r="C166" s="95" t="s">
        <v>432</v>
      </c>
      <c r="D166" s="95" t="s">
        <v>3562</v>
      </c>
      <c r="F166" s="95" t="s">
        <v>428</v>
      </c>
      <c r="G166" s="95" t="s">
        <v>428</v>
      </c>
      <c r="H166" s="95" t="s">
        <v>3291</v>
      </c>
      <c r="I166" s="95" t="s">
        <v>3291</v>
      </c>
      <c r="J166" s="95" t="s">
        <v>3563</v>
      </c>
    </row>
    <row r="167" ht="15.75" customHeight="1">
      <c r="B167" s="95" t="s">
        <v>432</v>
      </c>
      <c r="C167" s="95" t="s">
        <v>432</v>
      </c>
      <c r="D167" s="95" t="s">
        <v>3564</v>
      </c>
      <c r="F167" s="95" t="s">
        <v>428</v>
      </c>
      <c r="G167" s="95" t="s">
        <v>428</v>
      </c>
      <c r="H167" s="95" t="s">
        <v>3291</v>
      </c>
      <c r="I167" s="95" t="s">
        <v>3291</v>
      </c>
      <c r="J167" s="95" t="s">
        <v>3565</v>
      </c>
    </row>
    <row r="168" ht="15.75" customHeight="1">
      <c r="B168" s="95" t="s">
        <v>432</v>
      </c>
      <c r="C168" s="95" t="s">
        <v>432</v>
      </c>
      <c r="D168" s="95" t="s">
        <v>3566</v>
      </c>
      <c r="F168" s="95" t="s">
        <v>428</v>
      </c>
      <c r="G168" s="95" t="s">
        <v>428</v>
      </c>
      <c r="H168" s="95" t="s">
        <v>3293</v>
      </c>
      <c r="I168" s="95" t="s">
        <v>3293</v>
      </c>
      <c r="J168" s="95" t="s">
        <v>3293</v>
      </c>
    </row>
    <row r="169" ht="15.75" customHeight="1">
      <c r="B169" s="95" t="s">
        <v>432</v>
      </c>
      <c r="C169" s="95" t="s">
        <v>432</v>
      </c>
      <c r="D169" s="95" t="s">
        <v>3567</v>
      </c>
      <c r="F169" s="95" t="s">
        <v>428</v>
      </c>
      <c r="G169" s="95" t="s">
        <v>428</v>
      </c>
      <c r="H169" s="95" t="s">
        <v>3293</v>
      </c>
      <c r="I169" s="95" t="s">
        <v>3293</v>
      </c>
      <c r="J169" s="95" t="s">
        <v>3568</v>
      </c>
    </row>
    <row r="170" ht="15.75" customHeight="1">
      <c r="B170" s="95" t="s">
        <v>432</v>
      </c>
      <c r="C170" s="95" t="s">
        <v>432</v>
      </c>
      <c r="D170" s="95" t="s">
        <v>3569</v>
      </c>
      <c r="F170" s="95" t="s">
        <v>428</v>
      </c>
      <c r="G170" s="95" t="s">
        <v>428</v>
      </c>
      <c r="H170" s="95" t="s">
        <v>3293</v>
      </c>
      <c r="I170" s="95" t="s">
        <v>3293</v>
      </c>
      <c r="J170" s="95" t="s">
        <v>3570</v>
      </c>
    </row>
    <row r="171" ht="15.75" customHeight="1">
      <c r="B171" s="95" t="s">
        <v>432</v>
      </c>
      <c r="C171" s="95" t="s">
        <v>432</v>
      </c>
      <c r="D171" s="95" t="s">
        <v>3571</v>
      </c>
      <c r="F171" s="95" t="s">
        <v>428</v>
      </c>
      <c r="G171" s="95" t="s">
        <v>428</v>
      </c>
      <c r="H171" s="95" t="s">
        <v>3293</v>
      </c>
      <c r="I171" s="95" t="s">
        <v>3293</v>
      </c>
      <c r="J171" s="95" t="s">
        <v>3572</v>
      </c>
    </row>
    <row r="172" ht="15.75" customHeight="1">
      <c r="B172" s="95" t="s">
        <v>432</v>
      </c>
      <c r="C172" s="95" t="s">
        <v>432</v>
      </c>
      <c r="D172" s="95" t="s">
        <v>3573</v>
      </c>
      <c r="F172" s="95" t="s">
        <v>428</v>
      </c>
      <c r="G172" s="95" t="s">
        <v>428</v>
      </c>
      <c r="H172" s="95" t="s">
        <v>3293</v>
      </c>
      <c r="I172" s="95" t="s">
        <v>3293</v>
      </c>
      <c r="J172" s="95" t="s">
        <v>3574</v>
      </c>
    </row>
    <row r="173" ht="15.75" customHeight="1">
      <c r="B173" s="95" t="s">
        <v>432</v>
      </c>
      <c r="C173" s="95" t="s">
        <v>432</v>
      </c>
      <c r="D173" s="95" t="s">
        <v>3575</v>
      </c>
      <c r="F173" s="95" t="s">
        <v>428</v>
      </c>
      <c r="G173" s="95" t="s">
        <v>428</v>
      </c>
      <c r="H173" s="95" t="s">
        <v>3295</v>
      </c>
      <c r="I173" s="95" t="s">
        <v>3295</v>
      </c>
      <c r="J173" s="95" t="s">
        <v>3576</v>
      </c>
    </row>
    <row r="174" ht="15.75" customHeight="1">
      <c r="B174" s="95" t="s">
        <v>432</v>
      </c>
      <c r="C174" s="95" t="s">
        <v>432</v>
      </c>
      <c r="D174" s="95" t="s">
        <v>3577</v>
      </c>
      <c r="F174" s="95" t="s">
        <v>428</v>
      </c>
      <c r="G174" s="95" t="s">
        <v>428</v>
      </c>
      <c r="H174" s="95" t="s">
        <v>3295</v>
      </c>
      <c r="I174" s="95" t="s">
        <v>3295</v>
      </c>
      <c r="J174" s="95" t="s">
        <v>3481</v>
      </c>
    </row>
    <row r="175" ht="15.75" customHeight="1">
      <c r="B175" s="95" t="s">
        <v>432</v>
      </c>
      <c r="C175" s="95" t="s">
        <v>432</v>
      </c>
      <c r="D175" s="95" t="s">
        <v>3578</v>
      </c>
      <c r="F175" s="95" t="s">
        <v>428</v>
      </c>
      <c r="G175" s="95" t="s">
        <v>428</v>
      </c>
      <c r="H175" s="95" t="s">
        <v>3295</v>
      </c>
      <c r="I175" s="95" t="s">
        <v>3295</v>
      </c>
      <c r="J175" s="95" t="s">
        <v>3579</v>
      </c>
    </row>
    <row r="176" ht="15.75" customHeight="1">
      <c r="B176" s="95" t="s">
        <v>432</v>
      </c>
      <c r="C176" s="95" t="s">
        <v>432</v>
      </c>
      <c r="D176" s="95" t="s">
        <v>3580</v>
      </c>
      <c r="F176" s="95" t="s">
        <v>428</v>
      </c>
      <c r="G176" s="95" t="s">
        <v>428</v>
      </c>
      <c r="H176" s="95" t="s">
        <v>3295</v>
      </c>
      <c r="I176" s="95" t="s">
        <v>3295</v>
      </c>
      <c r="J176" s="95" t="s">
        <v>3295</v>
      </c>
    </row>
    <row r="177" ht="15.75" customHeight="1">
      <c r="B177" s="95" t="s">
        <v>432</v>
      </c>
      <c r="C177" s="95" t="s">
        <v>432</v>
      </c>
      <c r="D177" s="95" t="s">
        <v>3581</v>
      </c>
      <c r="F177" s="95" t="s">
        <v>428</v>
      </c>
      <c r="G177" s="95" t="s">
        <v>428</v>
      </c>
      <c r="H177" s="95" t="s">
        <v>3295</v>
      </c>
      <c r="I177" s="95" t="s">
        <v>3295</v>
      </c>
      <c r="J177" s="95" t="s">
        <v>3582</v>
      </c>
    </row>
    <row r="178" ht="15.75" customHeight="1">
      <c r="B178" s="95" t="s">
        <v>426</v>
      </c>
      <c r="C178" s="95" t="s">
        <v>3583</v>
      </c>
      <c r="D178" s="95" t="s">
        <v>3584</v>
      </c>
      <c r="F178" s="95" t="s">
        <v>428</v>
      </c>
      <c r="G178" s="95" t="s">
        <v>428</v>
      </c>
      <c r="H178" s="95" t="s">
        <v>3295</v>
      </c>
      <c r="I178" s="95" t="s">
        <v>3295</v>
      </c>
      <c r="J178" s="95" t="s">
        <v>3585</v>
      </c>
    </row>
    <row r="179" ht="15.75" customHeight="1">
      <c r="B179" s="95" t="s">
        <v>426</v>
      </c>
      <c r="C179" s="95" t="s">
        <v>3583</v>
      </c>
      <c r="D179" s="95" t="s">
        <v>3586</v>
      </c>
      <c r="F179" s="95" t="s">
        <v>428</v>
      </c>
      <c r="G179" s="95" t="s">
        <v>428</v>
      </c>
      <c r="H179" s="95" t="s">
        <v>3295</v>
      </c>
      <c r="I179" s="95" t="s">
        <v>3295</v>
      </c>
      <c r="J179" s="95" t="s">
        <v>3587</v>
      </c>
    </row>
    <row r="180" ht="15.75" customHeight="1">
      <c r="B180" s="95" t="s">
        <v>426</v>
      </c>
      <c r="C180" s="95" t="s">
        <v>3583</v>
      </c>
      <c r="D180" s="95" t="s">
        <v>3588</v>
      </c>
      <c r="F180" s="95" t="s">
        <v>428</v>
      </c>
      <c r="G180" s="95" t="s">
        <v>428</v>
      </c>
      <c r="H180" s="95" t="s">
        <v>3295</v>
      </c>
      <c r="I180" s="95" t="s">
        <v>3295</v>
      </c>
      <c r="J180" s="95" t="s">
        <v>3387</v>
      </c>
    </row>
    <row r="181" ht="15.75" customHeight="1">
      <c r="B181" s="95" t="s">
        <v>426</v>
      </c>
      <c r="C181" s="95" t="s">
        <v>3583</v>
      </c>
      <c r="D181" s="95" t="s">
        <v>3589</v>
      </c>
      <c r="F181" s="95" t="s">
        <v>428</v>
      </c>
      <c r="G181" s="95" t="s">
        <v>428</v>
      </c>
      <c r="H181" s="95" t="s">
        <v>3295</v>
      </c>
      <c r="I181" s="95" t="s">
        <v>3295</v>
      </c>
      <c r="J181" s="95" t="s">
        <v>3590</v>
      </c>
    </row>
    <row r="182" ht="15.75" customHeight="1">
      <c r="B182" s="95" t="s">
        <v>426</v>
      </c>
      <c r="C182" s="95" t="s">
        <v>3583</v>
      </c>
      <c r="D182" s="95" t="s">
        <v>3591</v>
      </c>
      <c r="F182" s="95" t="s">
        <v>428</v>
      </c>
      <c r="G182" s="95" t="s">
        <v>428</v>
      </c>
      <c r="H182" s="95" t="s">
        <v>3295</v>
      </c>
      <c r="I182" s="95" t="s">
        <v>3295</v>
      </c>
      <c r="J182" s="95" t="s">
        <v>3592</v>
      </c>
    </row>
    <row r="183" ht="15.75" customHeight="1">
      <c r="B183" s="95" t="s">
        <v>426</v>
      </c>
      <c r="C183" s="95" t="s">
        <v>3583</v>
      </c>
      <c r="D183" s="95" t="s">
        <v>3593</v>
      </c>
      <c r="F183" s="95" t="s">
        <v>428</v>
      </c>
      <c r="G183" s="95" t="s">
        <v>428</v>
      </c>
      <c r="H183" s="95" t="s">
        <v>3297</v>
      </c>
      <c r="I183" s="95" t="s">
        <v>3594</v>
      </c>
      <c r="J183" s="95" t="s">
        <v>3595</v>
      </c>
    </row>
    <row r="184" ht="15.75" customHeight="1">
      <c r="B184" s="95" t="s">
        <v>426</v>
      </c>
      <c r="C184" s="95" t="s">
        <v>3583</v>
      </c>
      <c r="D184" s="95" t="s">
        <v>3596</v>
      </c>
      <c r="F184" s="95" t="s">
        <v>428</v>
      </c>
      <c r="G184" s="95" t="s">
        <v>428</v>
      </c>
      <c r="H184" s="95" t="s">
        <v>3297</v>
      </c>
      <c r="I184" s="95" t="s">
        <v>3594</v>
      </c>
      <c r="J184" s="95" t="s">
        <v>3597</v>
      </c>
    </row>
    <row r="185" ht="15.75" customHeight="1">
      <c r="B185" s="95" t="s">
        <v>426</v>
      </c>
      <c r="C185" s="95" t="s">
        <v>3583</v>
      </c>
      <c r="D185" s="95" t="s">
        <v>3598</v>
      </c>
      <c r="F185" s="95" t="s">
        <v>428</v>
      </c>
      <c r="G185" s="95" t="s">
        <v>428</v>
      </c>
      <c r="H185" s="95" t="s">
        <v>3297</v>
      </c>
      <c r="I185" s="95" t="s">
        <v>3594</v>
      </c>
      <c r="J185" s="95" t="s">
        <v>3599</v>
      </c>
    </row>
    <row r="186" ht="15.75" customHeight="1">
      <c r="B186" s="95" t="s">
        <v>426</v>
      </c>
      <c r="C186" s="95" t="s">
        <v>3583</v>
      </c>
      <c r="D186" s="95" t="s">
        <v>426</v>
      </c>
      <c r="F186" s="95" t="s">
        <v>428</v>
      </c>
      <c r="G186" s="95" t="s">
        <v>428</v>
      </c>
      <c r="H186" s="95" t="s">
        <v>3297</v>
      </c>
      <c r="I186" s="95" t="s">
        <v>3594</v>
      </c>
      <c r="J186" s="95" t="s">
        <v>3600</v>
      </c>
    </row>
    <row r="187" ht="15.75" customHeight="1">
      <c r="B187" s="95" t="s">
        <v>426</v>
      </c>
      <c r="C187" s="95" t="s">
        <v>3583</v>
      </c>
      <c r="D187" s="95" t="s">
        <v>3601</v>
      </c>
      <c r="F187" s="95" t="s">
        <v>428</v>
      </c>
      <c r="G187" s="95" t="s">
        <v>428</v>
      </c>
      <c r="H187" s="95" t="s">
        <v>3297</v>
      </c>
      <c r="I187" s="95" t="s">
        <v>3594</v>
      </c>
      <c r="J187" s="95" t="s">
        <v>3602</v>
      </c>
    </row>
    <row r="188" ht="15.75" customHeight="1">
      <c r="B188" s="95" t="s">
        <v>434</v>
      </c>
      <c r="C188" s="95" t="s">
        <v>434</v>
      </c>
      <c r="D188" s="95" t="s">
        <v>434</v>
      </c>
      <c r="F188" s="95" t="s">
        <v>428</v>
      </c>
      <c r="G188" s="95" t="s">
        <v>428</v>
      </c>
      <c r="H188" s="95" t="s">
        <v>3297</v>
      </c>
      <c r="I188" s="95" t="s">
        <v>3594</v>
      </c>
      <c r="J188" s="95" t="s">
        <v>3603</v>
      </c>
    </row>
    <row r="189" ht="15.75" customHeight="1">
      <c r="B189" s="95" t="s">
        <v>434</v>
      </c>
      <c r="C189" s="95" t="s">
        <v>434</v>
      </c>
      <c r="D189" s="95" t="s">
        <v>3604</v>
      </c>
      <c r="F189" s="95" t="s">
        <v>428</v>
      </c>
      <c r="G189" s="95" t="s">
        <v>428</v>
      </c>
      <c r="H189" s="95" t="s">
        <v>3297</v>
      </c>
      <c r="I189" s="95" t="s">
        <v>3594</v>
      </c>
      <c r="J189" s="95" t="s">
        <v>3605</v>
      </c>
    </row>
    <row r="190" ht="15.75" customHeight="1">
      <c r="B190" s="95" t="s">
        <v>434</v>
      </c>
      <c r="C190" s="95" t="s">
        <v>434</v>
      </c>
      <c r="D190" s="95" t="s">
        <v>3606</v>
      </c>
      <c r="F190" s="95" t="s">
        <v>428</v>
      </c>
      <c r="G190" s="95" t="s">
        <v>428</v>
      </c>
      <c r="H190" s="95" t="s">
        <v>3297</v>
      </c>
      <c r="I190" s="95" t="s">
        <v>3594</v>
      </c>
      <c r="J190" s="95" t="s">
        <v>3607</v>
      </c>
    </row>
    <row r="191" ht="15.75" customHeight="1">
      <c r="B191" s="95" t="s">
        <v>434</v>
      </c>
      <c r="C191" s="95" t="s">
        <v>434</v>
      </c>
      <c r="D191" s="95" t="s">
        <v>3608</v>
      </c>
      <c r="F191" s="95" t="s">
        <v>428</v>
      </c>
      <c r="G191" s="95" t="s">
        <v>428</v>
      </c>
      <c r="H191" s="95" t="s">
        <v>3299</v>
      </c>
      <c r="I191" s="95" t="s">
        <v>3299</v>
      </c>
      <c r="J191" s="95" t="s">
        <v>3299</v>
      </c>
    </row>
    <row r="192" ht="15.75" customHeight="1">
      <c r="B192" s="95" t="s">
        <v>456</v>
      </c>
      <c r="C192" s="95" t="s">
        <v>456</v>
      </c>
      <c r="D192" s="95" t="s">
        <v>456</v>
      </c>
      <c r="F192" s="95" t="s">
        <v>428</v>
      </c>
      <c r="G192" s="95" t="s">
        <v>428</v>
      </c>
      <c r="H192" s="95" t="s">
        <v>3299</v>
      </c>
      <c r="I192" s="95" t="s">
        <v>3299</v>
      </c>
      <c r="J192" s="95" t="s">
        <v>3609</v>
      </c>
    </row>
    <row r="193" ht="15.75" customHeight="1">
      <c r="B193" s="95" t="s">
        <v>456</v>
      </c>
      <c r="C193" s="95" t="s">
        <v>456</v>
      </c>
      <c r="D193" s="95" t="s">
        <v>3610</v>
      </c>
      <c r="F193" s="95" t="s">
        <v>428</v>
      </c>
      <c r="G193" s="95" t="s">
        <v>428</v>
      </c>
      <c r="H193" s="95" t="s">
        <v>3299</v>
      </c>
      <c r="I193" s="95" t="s">
        <v>3299</v>
      </c>
      <c r="J193" s="95" t="s">
        <v>3611</v>
      </c>
    </row>
    <row r="194" ht="15.75" customHeight="1">
      <c r="B194" s="95" t="s">
        <v>456</v>
      </c>
      <c r="C194" s="95" t="s">
        <v>456</v>
      </c>
      <c r="D194" s="95" t="s">
        <v>3612</v>
      </c>
      <c r="F194" s="95" t="s">
        <v>428</v>
      </c>
      <c r="G194" s="95" t="s">
        <v>428</v>
      </c>
      <c r="H194" s="95" t="s">
        <v>3299</v>
      </c>
      <c r="I194" s="95" t="s">
        <v>3299</v>
      </c>
      <c r="J194" s="95" t="s">
        <v>3613</v>
      </c>
    </row>
    <row r="195" ht="15.75" customHeight="1">
      <c r="B195" s="95" t="s">
        <v>442</v>
      </c>
      <c r="C195" s="95" t="s">
        <v>442</v>
      </c>
      <c r="D195" s="95" t="s">
        <v>3614</v>
      </c>
      <c r="F195" s="95" t="s">
        <v>428</v>
      </c>
      <c r="G195" s="95" t="s">
        <v>428</v>
      </c>
      <c r="H195" s="95" t="s">
        <v>3299</v>
      </c>
      <c r="I195" s="95" t="s">
        <v>3299</v>
      </c>
      <c r="J195" s="95" t="s">
        <v>3615</v>
      </c>
    </row>
    <row r="196" ht="15.75" customHeight="1">
      <c r="B196" s="95" t="s">
        <v>442</v>
      </c>
      <c r="C196" s="95" t="s">
        <v>442</v>
      </c>
      <c r="D196" s="95" t="s">
        <v>3616</v>
      </c>
      <c r="F196" s="95" t="s">
        <v>428</v>
      </c>
      <c r="G196" s="95" t="s">
        <v>428</v>
      </c>
      <c r="H196" s="95" t="s">
        <v>3299</v>
      </c>
      <c r="I196" s="95" t="s">
        <v>3299</v>
      </c>
      <c r="J196" s="95" t="s">
        <v>3617</v>
      </c>
    </row>
    <row r="197" ht="15.75" customHeight="1">
      <c r="B197" s="95" t="s">
        <v>442</v>
      </c>
      <c r="C197" s="95" t="s">
        <v>442</v>
      </c>
      <c r="D197" s="95" t="s">
        <v>3618</v>
      </c>
      <c r="F197" s="114" t="s">
        <v>428</v>
      </c>
      <c r="G197" s="114" t="s">
        <v>428</v>
      </c>
      <c r="H197" s="95" t="s">
        <v>3299</v>
      </c>
      <c r="I197" s="95" t="s">
        <v>3299</v>
      </c>
      <c r="J197" s="114" t="s">
        <v>3619</v>
      </c>
    </row>
    <row r="198" ht="15.75" customHeight="1">
      <c r="B198" s="95" t="s">
        <v>442</v>
      </c>
      <c r="C198" s="95" t="s">
        <v>442</v>
      </c>
      <c r="D198" s="95" t="s">
        <v>3620</v>
      </c>
      <c r="F198" s="95" t="s">
        <v>428</v>
      </c>
      <c r="G198" s="95" t="s">
        <v>428</v>
      </c>
      <c r="H198" s="95" t="s">
        <v>3299</v>
      </c>
      <c r="I198" s="95" t="s">
        <v>3299</v>
      </c>
      <c r="J198" s="114" t="s">
        <v>3621</v>
      </c>
    </row>
    <row r="199" ht="15.75" customHeight="1">
      <c r="F199" s="95" t="s">
        <v>428</v>
      </c>
      <c r="G199" s="95" t="s">
        <v>428</v>
      </c>
      <c r="H199" s="95" t="s">
        <v>3299</v>
      </c>
      <c r="I199" s="95" t="s">
        <v>3299</v>
      </c>
      <c r="J199" s="114" t="s">
        <v>3622</v>
      </c>
    </row>
    <row r="200" ht="15.75" customHeight="1">
      <c r="F200" s="95" t="s">
        <v>428</v>
      </c>
      <c r="G200" s="95" t="s">
        <v>428</v>
      </c>
      <c r="H200" s="95" t="s">
        <v>3299</v>
      </c>
      <c r="I200" s="95" t="s">
        <v>3299</v>
      </c>
      <c r="J200" s="114" t="s">
        <v>3623</v>
      </c>
    </row>
    <row r="201" ht="15.75" customHeight="1">
      <c r="F201" s="114" t="s">
        <v>428</v>
      </c>
      <c r="G201" s="114" t="s">
        <v>428</v>
      </c>
      <c r="H201" s="95" t="s">
        <v>3301</v>
      </c>
      <c r="I201" s="95" t="s">
        <v>3301</v>
      </c>
      <c r="J201" s="95" t="s">
        <v>3624</v>
      </c>
    </row>
    <row r="202" ht="15.75" customHeight="1">
      <c r="F202" s="114" t="s">
        <v>428</v>
      </c>
      <c r="G202" s="114" t="s">
        <v>428</v>
      </c>
      <c r="H202" s="95" t="s">
        <v>3301</v>
      </c>
      <c r="I202" s="95" t="s">
        <v>3301</v>
      </c>
      <c r="J202" s="114" t="s">
        <v>3280</v>
      </c>
    </row>
    <row r="203" ht="15.75" customHeight="1">
      <c r="F203" s="95" t="s">
        <v>428</v>
      </c>
      <c r="G203" s="95" t="s">
        <v>428</v>
      </c>
      <c r="H203" s="95" t="s">
        <v>3301</v>
      </c>
      <c r="I203" s="95" t="s">
        <v>3301</v>
      </c>
      <c r="J203" s="114" t="s">
        <v>3625</v>
      </c>
    </row>
    <row r="204" ht="15.75" customHeight="1">
      <c r="F204" s="95" t="s">
        <v>428</v>
      </c>
      <c r="G204" s="95" t="s">
        <v>428</v>
      </c>
      <c r="H204" s="95" t="s">
        <v>3301</v>
      </c>
      <c r="I204" s="95" t="s">
        <v>3301</v>
      </c>
      <c r="J204" s="114" t="s">
        <v>3626</v>
      </c>
    </row>
    <row r="205" ht="15.75" customHeight="1">
      <c r="F205" s="114" t="s">
        <v>428</v>
      </c>
      <c r="G205" s="114" t="s">
        <v>428</v>
      </c>
      <c r="H205" s="95" t="s">
        <v>3301</v>
      </c>
      <c r="I205" s="95" t="s">
        <v>3301</v>
      </c>
      <c r="J205" s="114" t="s">
        <v>3627</v>
      </c>
    </row>
    <row r="206" ht="15.75" customHeight="1">
      <c r="F206" s="95" t="s">
        <v>428</v>
      </c>
      <c r="G206" s="95" t="s">
        <v>428</v>
      </c>
      <c r="H206" s="95" t="s">
        <v>3301</v>
      </c>
      <c r="I206" s="95" t="s">
        <v>3301</v>
      </c>
      <c r="J206" s="95" t="s">
        <v>3628</v>
      </c>
    </row>
    <row r="207" ht="15.75" customHeight="1">
      <c r="F207" s="95" t="s">
        <v>428</v>
      </c>
      <c r="G207" s="95" t="s">
        <v>428</v>
      </c>
      <c r="H207" s="95" t="s">
        <v>3301</v>
      </c>
      <c r="I207" s="95" t="s">
        <v>3301</v>
      </c>
      <c r="J207" s="95" t="s">
        <v>3629</v>
      </c>
    </row>
    <row r="208" ht="15.75" customHeight="1">
      <c r="F208" s="95" t="s">
        <v>428</v>
      </c>
      <c r="G208" s="95" t="s">
        <v>428</v>
      </c>
      <c r="H208" s="95" t="s">
        <v>3301</v>
      </c>
      <c r="I208" s="95" t="s">
        <v>3301</v>
      </c>
      <c r="J208" s="95" t="s">
        <v>3301</v>
      </c>
    </row>
    <row r="209" ht="15.75" customHeight="1">
      <c r="F209" s="95" t="s">
        <v>428</v>
      </c>
      <c r="G209" s="95" t="s">
        <v>428</v>
      </c>
      <c r="H209" s="95" t="s">
        <v>3301</v>
      </c>
      <c r="I209" s="95" t="s">
        <v>3301</v>
      </c>
      <c r="J209" s="95" t="s">
        <v>3630</v>
      </c>
    </row>
    <row r="210" ht="15.75" customHeight="1">
      <c r="F210" s="95" t="s">
        <v>428</v>
      </c>
      <c r="G210" s="95" t="s">
        <v>428</v>
      </c>
      <c r="H210" s="95" t="s">
        <v>3301</v>
      </c>
      <c r="I210" s="95" t="s">
        <v>3301</v>
      </c>
      <c r="J210" s="95" t="s">
        <v>3410</v>
      </c>
    </row>
    <row r="211" ht="15.75" customHeight="1">
      <c r="F211" s="95" t="s">
        <v>428</v>
      </c>
      <c r="G211" s="95" t="s">
        <v>428</v>
      </c>
      <c r="H211" s="95" t="s">
        <v>3301</v>
      </c>
      <c r="I211" s="95" t="s">
        <v>3301</v>
      </c>
      <c r="J211" s="95" t="s">
        <v>3631</v>
      </c>
    </row>
    <row r="212" ht="15.75" customHeight="1">
      <c r="F212" s="95" t="s">
        <v>428</v>
      </c>
      <c r="G212" s="95" t="s">
        <v>428</v>
      </c>
      <c r="H212" s="95" t="s">
        <v>3302</v>
      </c>
      <c r="I212" s="95" t="s">
        <v>3302</v>
      </c>
      <c r="J212" s="95" t="s">
        <v>3302</v>
      </c>
    </row>
    <row r="213" ht="15.75" customHeight="1">
      <c r="F213" s="95" t="s">
        <v>428</v>
      </c>
      <c r="G213" s="95" t="s">
        <v>428</v>
      </c>
      <c r="H213" s="95" t="s">
        <v>3302</v>
      </c>
      <c r="I213" s="95" t="s">
        <v>3302</v>
      </c>
      <c r="J213" s="95" t="s">
        <v>3632</v>
      </c>
    </row>
    <row r="214" ht="15.75" customHeight="1">
      <c r="F214" s="95" t="s">
        <v>428</v>
      </c>
      <c r="G214" s="95" t="s">
        <v>428</v>
      </c>
      <c r="H214" s="95" t="s">
        <v>3302</v>
      </c>
      <c r="I214" s="95" t="s">
        <v>3302</v>
      </c>
      <c r="J214" s="95" t="s">
        <v>3633</v>
      </c>
    </row>
    <row r="215" ht="15.75" customHeight="1">
      <c r="F215" s="95" t="s">
        <v>428</v>
      </c>
      <c r="G215" s="95" t="s">
        <v>428</v>
      </c>
      <c r="H215" s="95" t="s">
        <v>3302</v>
      </c>
      <c r="I215" s="95" t="s">
        <v>3302</v>
      </c>
      <c r="J215" s="95" t="s">
        <v>3634</v>
      </c>
    </row>
    <row r="216" ht="15.75" customHeight="1">
      <c r="F216" s="95" t="s">
        <v>428</v>
      </c>
      <c r="G216" s="95" t="s">
        <v>428</v>
      </c>
      <c r="H216" s="95" t="s">
        <v>3304</v>
      </c>
      <c r="I216" s="95" t="s">
        <v>3304</v>
      </c>
      <c r="J216" s="95" t="s">
        <v>3304</v>
      </c>
    </row>
    <row r="217" ht="15.75" customHeight="1">
      <c r="F217" s="95" t="s">
        <v>428</v>
      </c>
      <c r="G217" s="95" t="s">
        <v>428</v>
      </c>
      <c r="H217" s="95" t="s">
        <v>3304</v>
      </c>
      <c r="I217" s="95" t="s">
        <v>3304</v>
      </c>
      <c r="J217" s="95" t="s">
        <v>3635</v>
      </c>
    </row>
    <row r="218" ht="15.75" customHeight="1">
      <c r="F218" s="95" t="s">
        <v>428</v>
      </c>
      <c r="G218" s="95" t="s">
        <v>428</v>
      </c>
      <c r="H218" s="95" t="s">
        <v>3304</v>
      </c>
      <c r="I218" s="95" t="s">
        <v>3304</v>
      </c>
      <c r="J218" s="95" t="s">
        <v>3636</v>
      </c>
    </row>
    <row r="219" ht="15.75" customHeight="1">
      <c r="F219" s="95" t="s">
        <v>428</v>
      </c>
      <c r="G219" s="95" t="s">
        <v>428</v>
      </c>
      <c r="H219" s="95" t="s">
        <v>3304</v>
      </c>
      <c r="I219" s="95" t="s">
        <v>3304</v>
      </c>
      <c r="J219" s="95" t="s">
        <v>3637</v>
      </c>
    </row>
    <row r="220" ht="15.75" customHeight="1">
      <c r="F220" s="95" t="s">
        <v>428</v>
      </c>
      <c r="G220" s="95" t="s">
        <v>428</v>
      </c>
      <c r="H220" s="95" t="s">
        <v>3304</v>
      </c>
      <c r="I220" s="95" t="s">
        <v>3304</v>
      </c>
      <c r="J220" s="95" t="s">
        <v>3638</v>
      </c>
    </row>
    <row r="221" ht="15.75" customHeight="1">
      <c r="F221" s="95" t="s">
        <v>428</v>
      </c>
      <c r="G221" s="95" t="s">
        <v>428</v>
      </c>
      <c r="H221" s="95" t="s">
        <v>3304</v>
      </c>
      <c r="I221" s="95" t="s">
        <v>3304</v>
      </c>
      <c r="J221" s="95" t="s">
        <v>3639</v>
      </c>
    </row>
    <row r="222" ht="15.75" customHeight="1">
      <c r="F222" s="95" t="s">
        <v>428</v>
      </c>
      <c r="G222" s="95" t="s">
        <v>428</v>
      </c>
      <c r="H222" s="95" t="s">
        <v>3304</v>
      </c>
      <c r="I222" s="95" t="s">
        <v>3304</v>
      </c>
      <c r="J222" s="95" t="s">
        <v>3640</v>
      </c>
    </row>
    <row r="223" ht="15.75" customHeight="1">
      <c r="F223" s="95" t="s">
        <v>428</v>
      </c>
      <c r="G223" s="95" t="s">
        <v>428</v>
      </c>
      <c r="H223" s="95" t="s">
        <v>3304</v>
      </c>
      <c r="I223" s="95" t="s">
        <v>3304</v>
      </c>
      <c r="J223" s="95" t="s">
        <v>3641</v>
      </c>
    </row>
    <row r="224" ht="15.75" customHeight="1">
      <c r="F224" s="95" t="s">
        <v>428</v>
      </c>
      <c r="G224" s="95" t="s">
        <v>428</v>
      </c>
      <c r="H224" s="95" t="s">
        <v>3304</v>
      </c>
      <c r="I224" s="95" t="s">
        <v>3304</v>
      </c>
      <c r="J224" s="95" t="s">
        <v>3642</v>
      </c>
    </row>
    <row r="225" ht="15.75" customHeight="1">
      <c r="F225" s="95" t="s">
        <v>428</v>
      </c>
      <c r="G225" s="95" t="s">
        <v>428</v>
      </c>
      <c r="H225" s="95" t="s">
        <v>3304</v>
      </c>
      <c r="I225" s="95" t="s">
        <v>3304</v>
      </c>
      <c r="J225" s="95" t="s">
        <v>3643</v>
      </c>
    </row>
    <row r="226" ht="15.75" customHeight="1">
      <c r="F226" s="95" t="s">
        <v>428</v>
      </c>
      <c r="G226" s="95" t="s">
        <v>428</v>
      </c>
      <c r="H226" s="95" t="s">
        <v>3306</v>
      </c>
      <c r="I226" s="95" t="s">
        <v>3306</v>
      </c>
      <c r="J226" s="95" t="s">
        <v>3644</v>
      </c>
    </row>
    <row r="227" ht="15.75" customHeight="1">
      <c r="F227" s="95" t="s">
        <v>428</v>
      </c>
      <c r="G227" s="95" t="s">
        <v>428</v>
      </c>
      <c r="H227" s="95" t="s">
        <v>3306</v>
      </c>
      <c r="I227" s="95" t="s">
        <v>3306</v>
      </c>
      <c r="J227" s="95" t="s">
        <v>3645</v>
      </c>
    </row>
    <row r="228" ht="15.75" customHeight="1">
      <c r="F228" s="95" t="s">
        <v>428</v>
      </c>
      <c r="G228" s="95" t="s">
        <v>428</v>
      </c>
      <c r="H228" s="95" t="s">
        <v>3306</v>
      </c>
      <c r="I228" s="95" t="s">
        <v>3306</v>
      </c>
      <c r="J228" s="95" t="s">
        <v>3646</v>
      </c>
    </row>
    <row r="229" ht="15.75" customHeight="1">
      <c r="F229" s="95" t="s">
        <v>428</v>
      </c>
      <c r="G229" s="95" t="s">
        <v>428</v>
      </c>
      <c r="H229" s="95" t="s">
        <v>3306</v>
      </c>
      <c r="I229" s="95" t="s">
        <v>3306</v>
      </c>
      <c r="J229" s="95" t="s">
        <v>3647</v>
      </c>
    </row>
    <row r="230" ht="15.75" customHeight="1">
      <c r="F230" s="95" t="s">
        <v>428</v>
      </c>
      <c r="G230" s="95" t="s">
        <v>428</v>
      </c>
      <c r="H230" s="95" t="s">
        <v>3306</v>
      </c>
      <c r="I230" s="95" t="s">
        <v>3306</v>
      </c>
      <c r="J230" s="95" t="s">
        <v>3648</v>
      </c>
    </row>
    <row r="231" ht="15.75" customHeight="1">
      <c r="F231" s="95" t="s">
        <v>428</v>
      </c>
      <c r="G231" s="95" t="s">
        <v>428</v>
      </c>
      <c r="H231" s="95" t="s">
        <v>3306</v>
      </c>
      <c r="I231" s="95" t="s">
        <v>3306</v>
      </c>
      <c r="J231" s="95" t="s">
        <v>3649</v>
      </c>
    </row>
    <row r="232" ht="15.75" customHeight="1">
      <c r="F232" s="95" t="s">
        <v>428</v>
      </c>
      <c r="G232" s="95" t="s">
        <v>428</v>
      </c>
      <c r="H232" s="95" t="s">
        <v>3306</v>
      </c>
      <c r="I232" s="95" t="s">
        <v>3306</v>
      </c>
      <c r="J232" s="95" t="s">
        <v>3650</v>
      </c>
    </row>
    <row r="233" ht="15.75" customHeight="1">
      <c r="F233" s="95" t="s">
        <v>428</v>
      </c>
      <c r="G233" s="95" t="s">
        <v>428</v>
      </c>
      <c r="H233" s="95" t="s">
        <v>3306</v>
      </c>
      <c r="I233" s="95" t="s">
        <v>3306</v>
      </c>
      <c r="J233" s="95" t="s">
        <v>3306</v>
      </c>
    </row>
    <row r="234" ht="15.75" customHeight="1">
      <c r="F234" s="95" t="s">
        <v>428</v>
      </c>
      <c r="G234" s="95" t="s">
        <v>428</v>
      </c>
      <c r="H234" s="95" t="s">
        <v>3306</v>
      </c>
      <c r="I234" s="95" t="s">
        <v>3306</v>
      </c>
      <c r="J234" s="95" t="s">
        <v>3651</v>
      </c>
    </row>
    <row r="235" ht="15.75" customHeight="1">
      <c r="F235" s="95" t="s">
        <v>428</v>
      </c>
      <c r="G235" s="95" t="s">
        <v>428</v>
      </c>
      <c r="H235" s="95" t="s">
        <v>3308</v>
      </c>
      <c r="I235" s="95" t="s">
        <v>3308</v>
      </c>
      <c r="J235" s="95" t="s">
        <v>3308</v>
      </c>
    </row>
    <row r="236" ht="15.75" customHeight="1">
      <c r="F236" s="95" t="s">
        <v>428</v>
      </c>
      <c r="G236" s="95" t="s">
        <v>428</v>
      </c>
      <c r="H236" s="95" t="s">
        <v>3308</v>
      </c>
      <c r="I236" s="95" t="s">
        <v>3308</v>
      </c>
      <c r="J236" s="95" t="s">
        <v>3383</v>
      </c>
    </row>
    <row r="237" ht="15.75" customHeight="1">
      <c r="F237" s="95" t="s">
        <v>428</v>
      </c>
      <c r="G237" s="95" t="s">
        <v>428</v>
      </c>
      <c r="H237" s="95" t="s">
        <v>3308</v>
      </c>
      <c r="I237" s="95" t="s">
        <v>3308</v>
      </c>
      <c r="J237" s="95" t="s">
        <v>3652</v>
      </c>
    </row>
    <row r="238" ht="15.75" customHeight="1">
      <c r="F238" s="95" t="s">
        <v>428</v>
      </c>
      <c r="G238" s="95" t="s">
        <v>428</v>
      </c>
      <c r="H238" s="95" t="s">
        <v>3308</v>
      </c>
      <c r="I238" s="95" t="s">
        <v>3308</v>
      </c>
      <c r="J238" s="95" t="s">
        <v>3653</v>
      </c>
    </row>
    <row r="239" ht="15.75" customHeight="1">
      <c r="F239" s="95" t="s">
        <v>428</v>
      </c>
      <c r="G239" s="95" t="s">
        <v>428</v>
      </c>
      <c r="H239" s="95" t="s">
        <v>3308</v>
      </c>
      <c r="I239" s="95" t="s">
        <v>3308</v>
      </c>
      <c r="J239" s="95" t="s">
        <v>3654</v>
      </c>
    </row>
    <row r="240" ht="15.75" customHeight="1">
      <c r="F240" s="95" t="s">
        <v>428</v>
      </c>
      <c r="G240" s="95" t="s">
        <v>428</v>
      </c>
      <c r="H240" s="95" t="s">
        <v>3308</v>
      </c>
      <c r="I240" s="95" t="s">
        <v>3308</v>
      </c>
      <c r="J240" s="95" t="s">
        <v>3655</v>
      </c>
    </row>
    <row r="241" ht="15.75" customHeight="1">
      <c r="F241" s="95" t="s">
        <v>428</v>
      </c>
      <c r="G241" s="95" t="s">
        <v>428</v>
      </c>
      <c r="H241" s="95" t="s">
        <v>3308</v>
      </c>
      <c r="I241" s="95" t="s">
        <v>3308</v>
      </c>
      <c r="J241" s="95" t="s">
        <v>3656</v>
      </c>
    </row>
    <row r="242" ht="15.75" customHeight="1">
      <c r="F242" s="95" t="s">
        <v>428</v>
      </c>
      <c r="G242" s="95" t="s">
        <v>428</v>
      </c>
      <c r="H242" s="95" t="s">
        <v>3308</v>
      </c>
      <c r="I242" s="95" t="s">
        <v>3308</v>
      </c>
      <c r="J242" s="95" t="s">
        <v>3657</v>
      </c>
    </row>
    <row r="243" ht="15.75" customHeight="1">
      <c r="F243" s="95" t="s">
        <v>428</v>
      </c>
      <c r="G243" s="95" t="s">
        <v>428</v>
      </c>
      <c r="H243" s="95" t="s">
        <v>3308</v>
      </c>
      <c r="I243" s="95" t="s">
        <v>3308</v>
      </c>
      <c r="J243" s="95" t="s">
        <v>3658</v>
      </c>
    </row>
    <row r="244" ht="15.75" customHeight="1">
      <c r="F244" s="95" t="s">
        <v>428</v>
      </c>
      <c r="G244" s="95" t="s">
        <v>428</v>
      </c>
      <c r="H244" s="95" t="s">
        <v>3308</v>
      </c>
      <c r="I244" s="95" t="s">
        <v>3308</v>
      </c>
      <c r="J244" s="95" t="s">
        <v>3659</v>
      </c>
    </row>
    <row r="245" ht="15.75" customHeight="1">
      <c r="F245" s="95" t="s">
        <v>428</v>
      </c>
      <c r="G245" s="95" t="s">
        <v>428</v>
      </c>
      <c r="H245" s="95" t="s">
        <v>3310</v>
      </c>
      <c r="I245" s="95" t="s">
        <v>3310</v>
      </c>
      <c r="J245" s="95" t="s">
        <v>3310</v>
      </c>
    </row>
    <row r="246" ht="15.75" customHeight="1">
      <c r="F246" s="95" t="s">
        <v>428</v>
      </c>
      <c r="G246" s="95" t="s">
        <v>428</v>
      </c>
      <c r="H246" s="95" t="s">
        <v>3310</v>
      </c>
      <c r="I246" s="95" t="s">
        <v>3310</v>
      </c>
      <c r="J246" s="95" t="s">
        <v>3660</v>
      </c>
    </row>
    <row r="247" ht="15.75" customHeight="1">
      <c r="F247" s="95" t="s">
        <v>428</v>
      </c>
      <c r="G247" s="95" t="s">
        <v>428</v>
      </c>
      <c r="H247" s="95" t="s">
        <v>3310</v>
      </c>
      <c r="I247" s="95" t="s">
        <v>3310</v>
      </c>
      <c r="J247" s="95" t="s">
        <v>3661</v>
      </c>
    </row>
    <row r="248" ht="15.75" customHeight="1">
      <c r="F248" s="95" t="s">
        <v>428</v>
      </c>
      <c r="G248" s="95" t="s">
        <v>428</v>
      </c>
      <c r="H248" s="95" t="s">
        <v>3310</v>
      </c>
      <c r="I248" s="95" t="s">
        <v>3310</v>
      </c>
      <c r="J248" s="95" t="s">
        <v>3662</v>
      </c>
    </row>
    <row r="249" ht="15.75" customHeight="1">
      <c r="F249" s="95" t="s">
        <v>428</v>
      </c>
      <c r="G249" s="95" t="s">
        <v>428</v>
      </c>
      <c r="H249" s="95" t="s">
        <v>3310</v>
      </c>
      <c r="I249" s="95" t="s">
        <v>3310</v>
      </c>
      <c r="J249" s="95" t="s">
        <v>3663</v>
      </c>
    </row>
    <row r="250" ht="15.75" customHeight="1">
      <c r="F250" s="95" t="s">
        <v>428</v>
      </c>
      <c r="G250" s="95" t="s">
        <v>428</v>
      </c>
      <c r="H250" s="95" t="s">
        <v>3310</v>
      </c>
      <c r="I250" s="95" t="s">
        <v>3310</v>
      </c>
      <c r="J250" s="95" t="s">
        <v>3664</v>
      </c>
    </row>
    <row r="251" ht="15.75" customHeight="1">
      <c r="F251" s="95" t="s">
        <v>428</v>
      </c>
      <c r="G251" s="95" t="s">
        <v>428</v>
      </c>
      <c r="H251" s="95" t="s">
        <v>3310</v>
      </c>
      <c r="I251" s="95" t="s">
        <v>3310</v>
      </c>
      <c r="J251" s="95" t="s">
        <v>3665</v>
      </c>
    </row>
    <row r="252" ht="15.75" customHeight="1">
      <c r="F252" s="95" t="s">
        <v>428</v>
      </c>
      <c r="G252" s="95" t="s">
        <v>428</v>
      </c>
      <c r="H252" s="95" t="s">
        <v>3310</v>
      </c>
      <c r="I252" s="95" t="s">
        <v>3310</v>
      </c>
      <c r="J252" s="95" t="s">
        <v>3666</v>
      </c>
    </row>
    <row r="253" ht="15.75" customHeight="1">
      <c r="F253" s="95" t="s">
        <v>465</v>
      </c>
      <c r="G253" s="95" t="s">
        <v>465</v>
      </c>
      <c r="H253" s="95" t="s">
        <v>3312</v>
      </c>
      <c r="I253" s="95" t="s">
        <v>3312</v>
      </c>
      <c r="J253" s="95" t="s">
        <v>3312</v>
      </c>
    </row>
    <row r="254" ht="15.75" customHeight="1">
      <c r="F254" s="95" t="s">
        <v>465</v>
      </c>
      <c r="G254" s="95" t="s">
        <v>465</v>
      </c>
      <c r="H254" s="95" t="s">
        <v>3312</v>
      </c>
      <c r="I254" s="95" t="s">
        <v>3312</v>
      </c>
      <c r="J254" s="95" t="s">
        <v>3667</v>
      </c>
    </row>
    <row r="255" ht="15.75" customHeight="1">
      <c r="F255" s="95" t="s">
        <v>465</v>
      </c>
      <c r="G255" s="95" t="s">
        <v>465</v>
      </c>
      <c r="H255" s="95" t="s">
        <v>3312</v>
      </c>
      <c r="I255" s="95" t="s">
        <v>3312</v>
      </c>
      <c r="J255" s="95" t="s">
        <v>3668</v>
      </c>
    </row>
    <row r="256" ht="15.75" customHeight="1">
      <c r="F256" s="95" t="s">
        <v>465</v>
      </c>
      <c r="G256" s="95" t="s">
        <v>465</v>
      </c>
      <c r="H256" s="95" t="s">
        <v>3312</v>
      </c>
      <c r="I256" s="95" t="s">
        <v>3312</v>
      </c>
      <c r="J256" s="95" t="s">
        <v>3669</v>
      </c>
    </row>
    <row r="257" ht="15.75" customHeight="1">
      <c r="F257" s="95" t="s">
        <v>465</v>
      </c>
      <c r="G257" s="95" t="s">
        <v>465</v>
      </c>
      <c r="H257" s="95" t="s">
        <v>3312</v>
      </c>
      <c r="I257" s="95" t="s">
        <v>3312</v>
      </c>
      <c r="J257" s="95" t="s">
        <v>3670</v>
      </c>
    </row>
    <row r="258" ht="15.75" customHeight="1">
      <c r="F258" s="95" t="s">
        <v>465</v>
      </c>
      <c r="G258" s="95" t="s">
        <v>465</v>
      </c>
      <c r="H258" s="95" t="s">
        <v>3312</v>
      </c>
      <c r="I258" s="95" t="s">
        <v>3312</v>
      </c>
      <c r="J258" s="95" t="s">
        <v>3671</v>
      </c>
    </row>
    <row r="259" ht="15.75" customHeight="1">
      <c r="F259" s="95" t="s">
        <v>465</v>
      </c>
      <c r="G259" s="95" t="s">
        <v>465</v>
      </c>
      <c r="H259" s="95" t="s">
        <v>3312</v>
      </c>
      <c r="I259" s="95" t="s">
        <v>3312</v>
      </c>
      <c r="J259" s="95" t="s">
        <v>3672</v>
      </c>
    </row>
    <row r="260" ht="15.75" customHeight="1">
      <c r="F260" s="95" t="s">
        <v>465</v>
      </c>
      <c r="G260" s="95" t="s">
        <v>465</v>
      </c>
      <c r="H260" s="95" t="s">
        <v>3312</v>
      </c>
      <c r="I260" s="95" t="s">
        <v>3312</v>
      </c>
      <c r="J260" s="95" t="s">
        <v>3673</v>
      </c>
    </row>
    <row r="261" ht="15.75" customHeight="1">
      <c r="F261" s="95" t="s">
        <v>465</v>
      </c>
      <c r="G261" s="95" t="s">
        <v>465</v>
      </c>
      <c r="H261" s="95" t="s">
        <v>3312</v>
      </c>
      <c r="I261" s="95" t="s">
        <v>3312</v>
      </c>
      <c r="J261" s="95" t="s">
        <v>3674</v>
      </c>
    </row>
    <row r="262" ht="15.75" customHeight="1">
      <c r="F262" s="95" t="s">
        <v>465</v>
      </c>
      <c r="G262" s="95" t="s">
        <v>465</v>
      </c>
      <c r="H262" s="95" t="s">
        <v>3314</v>
      </c>
      <c r="I262" s="95" t="s">
        <v>3314</v>
      </c>
      <c r="J262" s="95" t="s">
        <v>3314</v>
      </c>
    </row>
    <row r="263" ht="15.75" customHeight="1">
      <c r="F263" s="95" t="s">
        <v>465</v>
      </c>
      <c r="G263" s="95" t="s">
        <v>465</v>
      </c>
      <c r="H263" s="95" t="s">
        <v>3314</v>
      </c>
      <c r="I263" s="95" t="s">
        <v>3314</v>
      </c>
      <c r="J263" s="95" t="s">
        <v>3675</v>
      </c>
    </row>
    <row r="264" ht="15.75" customHeight="1">
      <c r="F264" s="95" t="s">
        <v>465</v>
      </c>
      <c r="G264" s="95" t="s">
        <v>465</v>
      </c>
      <c r="H264" s="95" t="s">
        <v>3314</v>
      </c>
      <c r="I264" s="95" t="s">
        <v>3314</v>
      </c>
      <c r="J264" s="95" t="s">
        <v>3676</v>
      </c>
    </row>
    <row r="265" ht="15.75" customHeight="1">
      <c r="F265" s="95" t="s">
        <v>465</v>
      </c>
      <c r="G265" s="95" t="s">
        <v>465</v>
      </c>
      <c r="H265" s="95" t="s">
        <v>3314</v>
      </c>
      <c r="I265" s="95" t="s">
        <v>3314</v>
      </c>
      <c r="J265" s="95" t="s">
        <v>3677</v>
      </c>
    </row>
    <row r="266" ht="15.75" customHeight="1">
      <c r="F266" s="95" t="s">
        <v>465</v>
      </c>
      <c r="G266" s="95" t="s">
        <v>465</v>
      </c>
      <c r="H266" s="95" t="s">
        <v>3314</v>
      </c>
      <c r="I266" s="95" t="s">
        <v>3314</v>
      </c>
      <c r="J266" s="95" t="s">
        <v>3678</v>
      </c>
    </row>
    <row r="267" ht="15.75" customHeight="1">
      <c r="F267" s="95" t="s">
        <v>465</v>
      </c>
      <c r="G267" s="95" t="s">
        <v>465</v>
      </c>
      <c r="H267" s="95" t="s">
        <v>3314</v>
      </c>
      <c r="I267" s="95" t="s">
        <v>3314</v>
      </c>
      <c r="J267" s="95" t="s">
        <v>3679</v>
      </c>
    </row>
    <row r="268" ht="15.75" customHeight="1">
      <c r="F268" s="95" t="s">
        <v>465</v>
      </c>
      <c r="G268" s="95" t="s">
        <v>465</v>
      </c>
      <c r="H268" s="95" t="s">
        <v>3314</v>
      </c>
      <c r="I268" s="95" t="s">
        <v>3314</v>
      </c>
      <c r="J268" s="95" t="s">
        <v>3680</v>
      </c>
    </row>
    <row r="269" ht="15.75" customHeight="1">
      <c r="F269" s="95" t="s">
        <v>465</v>
      </c>
      <c r="G269" s="95" t="s">
        <v>465</v>
      </c>
      <c r="H269" s="95" t="s">
        <v>3314</v>
      </c>
      <c r="I269" s="95" t="s">
        <v>3314</v>
      </c>
      <c r="J269" s="95" t="s">
        <v>3681</v>
      </c>
    </row>
    <row r="270" ht="15.75" customHeight="1">
      <c r="F270" s="95" t="s">
        <v>465</v>
      </c>
      <c r="G270" s="95" t="s">
        <v>465</v>
      </c>
      <c r="H270" s="95" t="s">
        <v>3314</v>
      </c>
      <c r="I270" s="95" t="s">
        <v>3314</v>
      </c>
      <c r="J270" s="95" t="s">
        <v>3682</v>
      </c>
    </row>
    <row r="271" ht="15.75" customHeight="1">
      <c r="F271" s="95" t="s">
        <v>465</v>
      </c>
      <c r="G271" s="95" t="s">
        <v>465</v>
      </c>
      <c r="H271" s="95" t="s">
        <v>3314</v>
      </c>
      <c r="I271" s="95" t="s">
        <v>3314</v>
      </c>
      <c r="J271" s="95" t="s">
        <v>3683</v>
      </c>
    </row>
    <row r="272" ht="15.75" customHeight="1">
      <c r="F272" s="95" t="s">
        <v>465</v>
      </c>
      <c r="G272" s="95" t="s">
        <v>465</v>
      </c>
      <c r="H272" s="95" t="s">
        <v>3314</v>
      </c>
      <c r="I272" s="95" t="s">
        <v>3314</v>
      </c>
      <c r="J272" s="95" t="s">
        <v>3684</v>
      </c>
    </row>
    <row r="273" ht="15.75" customHeight="1">
      <c r="F273" s="95" t="s">
        <v>465</v>
      </c>
      <c r="G273" s="95" t="s">
        <v>465</v>
      </c>
      <c r="H273" s="95" t="s">
        <v>3314</v>
      </c>
      <c r="I273" s="95" t="s">
        <v>3314</v>
      </c>
      <c r="J273" s="95" t="s">
        <v>3685</v>
      </c>
    </row>
    <row r="274" ht="15.75" customHeight="1">
      <c r="F274" s="95" t="s">
        <v>465</v>
      </c>
      <c r="G274" s="95" t="s">
        <v>465</v>
      </c>
      <c r="H274" s="95" t="s">
        <v>3314</v>
      </c>
      <c r="I274" s="95" t="s">
        <v>3314</v>
      </c>
      <c r="J274" s="95" t="s">
        <v>3686</v>
      </c>
    </row>
    <row r="275" ht="15.75" customHeight="1">
      <c r="F275" s="95" t="s">
        <v>465</v>
      </c>
      <c r="G275" s="95" t="s">
        <v>465</v>
      </c>
      <c r="H275" s="95" t="s">
        <v>3314</v>
      </c>
      <c r="I275" s="95" t="s">
        <v>3314</v>
      </c>
      <c r="J275" s="95" t="s">
        <v>3687</v>
      </c>
    </row>
    <row r="276" ht="15.75" customHeight="1">
      <c r="F276" s="95" t="s">
        <v>465</v>
      </c>
      <c r="G276" s="95" t="s">
        <v>465</v>
      </c>
      <c r="H276" s="95" t="s">
        <v>3314</v>
      </c>
      <c r="I276" s="95" t="s">
        <v>3314</v>
      </c>
      <c r="J276" s="95" t="s">
        <v>3688</v>
      </c>
    </row>
    <row r="277" ht="15.75" customHeight="1">
      <c r="F277" s="95" t="s">
        <v>465</v>
      </c>
      <c r="G277" s="95" t="s">
        <v>465</v>
      </c>
      <c r="H277" s="95" t="s">
        <v>3314</v>
      </c>
      <c r="I277" s="95" t="s">
        <v>3314</v>
      </c>
      <c r="J277" s="95" t="s">
        <v>3689</v>
      </c>
    </row>
    <row r="278" ht="15.75" customHeight="1">
      <c r="F278" s="95" t="s">
        <v>465</v>
      </c>
      <c r="G278" s="95" t="s">
        <v>465</v>
      </c>
      <c r="H278" s="95" t="s">
        <v>3314</v>
      </c>
      <c r="I278" s="95" t="s">
        <v>3314</v>
      </c>
      <c r="J278" s="95" t="s">
        <v>3690</v>
      </c>
    </row>
    <row r="279" ht="15.75" customHeight="1">
      <c r="F279" s="95" t="s">
        <v>465</v>
      </c>
      <c r="G279" s="95" t="s">
        <v>465</v>
      </c>
      <c r="H279" s="95" t="s">
        <v>3314</v>
      </c>
      <c r="I279" s="95" t="s">
        <v>3314</v>
      </c>
      <c r="J279" s="95" t="s">
        <v>3691</v>
      </c>
    </row>
    <row r="280" ht="15.75" customHeight="1">
      <c r="F280" s="95" t="s">
        <v>465</v>
      </c>
      <c r="G280" s="95" t="s">
        <v>465</v>
      </c>
      <c r="H280" s="95" t="s">
        <v>3314</v>
      </c>
      <c r="I280" s="95" t="s">
        <v>3314</v>
      </c>
      <c r="J280" s="95" t="s">
        <v>3692</v>
      </c>
    </row>
    <row r="281" ht="15.75" customHeight="1">
      <c r="F281" s="95" t="s">
        <v>465</v>
      </c>
      <c r="G281" s="95" t="s">
        <v>465</v>
      </c>
      <c r="H281" s="95" t="s">
        <v>3314</v>
      </c>
      <c r="I281" s="95" t="s">
        <v>3314</v>
      </c>
      <c r="J281" s="95" t="s">
        <v>3693</v>
      </c>
    </row>
    <row r="282" ht="15.75" customHeight="1">
      <c r="F282" s="95" t="s">
        <v>465</v>
      </c>
      <c r="G282" s="95" t="s">
        <v>465</v>
      </c>
      <c r="H282" s="95" t="s">
        <v>3316</v>
      </c>
      <c r="I282" s="95" t="s">
        <v>3316</v>
      </c>
      <c r="J282" s="95" t="s">
        <v>3316</v>
      </c>
    </row>
    <row r="283" ht="15.75" customHeight="1">
      <c r="F283" s="95" t="s">
        <v>465</v>
      </c>
      <c r="G283" s="95" t="s">
        <v>465</v>
      </c>
      <c r="H283" s="95" t="s">
        <v>3316</v>
      </c>
      <c r="I283" s="95" t="s">
        <v>3316</v>
      </c>
      <c r="J283" s="95" t="s">
        <v>3694</v>
      </c>
    </row>
    <row r="284" ht="15.75" customHeight="1">
      <c r="F284" s="95" t="s">
        <v>465</v>
      </c>
      <c r="G284" s="95" t="s">
        <v>465</v>
      </c>
      <c r="H284" s="95" t="s">
        <v>3316</v>
      </c>
      <c r="I284" s="95" t="s">
        <v>3316</v>
      </c>
      <c r="J284" s="95" t="s">
        <v>3695</v>
      </c>
    </row>
    <row r="285" ht="15.75" customHeight="1">
      <c r="F285" s="95" t="s">
        <v>465</v>
      </c>
      <c r="G285" s="95" t="s">
        <v>465</v>
      </c>
      <c r="H285" s="95" t="s">
        <v>3316</v>
      </c>
      <c r="I285" s="95" t="s">
        <v>3316</v>
      </c>
      <c r="J285" s="95" t="s">
        <v>3696</v>
      </c>
    </row>
    <row r="286" ht="15.75" customHeight="1">
      <c r="F286" s="95" t="s">
        <v>465</v>
      </c>
      <c r="G286" s="95" t="s">
        <v>465</v>
      </c>
      <c r="H286" s="95" t="s">
        <v>3316</v>
      </c>
      <c r="I286" s="95" t="s">
        <v>3316</v>
      </c>
      <c r="J286" s="95" t="s">
        <v>3697</v>
      </c>
    </row>
    <row r="287" ht="15.75" customHeight="1">
      <c r="F287" s="95" t="s">
        <v>465</v>
      </c>
      <c r="G287" s="95" t="s">
        <v>465</v>
      </c>
      <c r="H287" s="95" t="s">
        <v>3316</v>
      </c>
      <c r="I287" s="95" t="s">
        <v>3316</v>
      </c>
      <c r="J287" s="95" t="s">
        <v>3698</v>
      </c>
    </row>
    <row r="288" ht="15.75" customHeight="1">
      <c r="F288" s="95" t="s">
        <v>465</v>
      </c>
      <c r="G288" s="95" t="s">
        <v>465</v>
      </c>
      <c r="H288" s="95" t="s">
        <v>3316</v>
      </c>
      <c r="I288" s="95" t="s">
        <v>3316</v>
      </c>
      <c r="J288" s="95" t="s">
        <v>3699</v>
      </c>
    </row>
    <row r="289" ht="15.75" customHeight="1">
      <c r="F289" s="95" t="s">
        <v>465</v>
      </c>
      <c r="G289" s="95" t="s">
        <v>465</v>
      </c>
      <c r="H289" s="95" t="s">
        <v>3318</v>
      </c>
      <c r="I289" s="95" t="s">
        <v>3318</v>
      </c>
      <c r="J289" s="95" t="s">
        <v>3700</v>
      </c>
    </row>
    <row r="290" ht="15.75" customHeight="1">
      <c r="F290" s="95" t="s">
        <v>465</v>
      </c>
      <c r="G290" s="95" t="s">
        <v>465</v>
      </c>
      <c r="H290" s="95" t="s">
        <v>3318</v>
      </c>
      <c r="I290" s="95" t="s">
        <v>3318</v>
      </c>
      <c r="J290" s="95" t="s">
        <v>3701</v>
      </c>
    </row>
    <row r="291" ht="15.75" customHeight="1">
      <c r="F291" s="95" t="s">
        <v>465</v>
      </c>
      <c r="G291" s="95" t="s">
        <v>465</v>
      </c>
      <c r="H291" s="95" t="s">
        <v>3318</v>
      </c>
      <c r="I291" s="95" t="s">
        <v>3318</v>
      </c>
      <c r="J291" s="95" t="s">
        <v>3702</v>
      </c>
    </row>
    <row r="292" ht="15.75" customHeight="1">
      <c r="F292" s="95" t="s">
        <v>465</v>
      </c>
      <c r="G292" s="95" t="s">
        <v>465</v>
      </c>
      <c r="H292" s="95" t="s">
        <v>3318</v>
      </c>
      <c r="I292" s="95" t="s">
        <v>3318</v>
      </c>
      <c r="J292" s="95" t="s">
        <v>3703</v>
      </c>
    </row>
    <row r="293" ht="15.75" customHeight="1">
      <c r="F293" s="95" t="s">
        <v>465</v>
      </c>
      <c r="G293" s="95" t="s">
        <v>465</v>
      </c>
      <c r="H293" s="95" t="s">
        <v>3318</v>
      </c>
      <c r="I293" s="95" t="s">
        <v>3318</v>
      </c>
      <c r="J293" s="95" t="s">
        <v>3426</v>
      </c>
    </row>
    <row r="294" ht="15.75" customHeight="1">
      <c r="F294" s="95" t="s">
        <v>465</v>
      </c>
      <c r="G294" s="95" t="s">
        <v>465</v>
      </c>
      <c r="H294" s="95" t="s">
        <v>3318</v>
      </c>
      <c r="I294" s="95" t="s">
        <v>3318</v>
      </c>
      <c r="J294" s="95" t="s">
        <v>3704</v>
      </c>
    </row>
    <row r="295" ht="15.75" customHeight="1">
      <c r="F295" s="95" t="s">
        <v>465</v>
      </c>
      <c r="G295" s="95" t="s">
        <v>465</v>
      </c>
      <c r="H295" s="95" t="s">
        <v>3318</v>
      </c>
      <c r="I295" s="95" t="s">
        <v>3318</v>
      </c>
      <c r="J295" s="95" t="s">
        <v>3705</v>
      </c>
    </row>
    <row r="296" ht="15.75" customHeight="1">
      <c r="F296" s="95" t="s">
        <v>465</v>
      </c>
      <c r="G296" s="95" t="s">
        <v>465</v>
      </c>
      <c r="H296" s="95" t="s">
        <v>3318</v>
      </c>
      <c r="I296" s="95" t="s">
        <v>3318</v>
      </c>
      <c r="J296" s="95" t="s">
        <v>3706</v>
      </c>
    </row>
    <row r="297" ht="15.75" customHeight="1">
      <c r="F297" s="95" t="s">
        <v>465</v>
      </c>
      <c r="G297" s="95" t="s">
        <v>465</v>
      </c>
      <c r="H297" s="95" t="s">
        <v>3318</v>
      </c>
      <c r="I297" s="95" t="s">
        <v>3318</v>
      </c>
      <c r="J297" s="95" t="s">
        <v>3707</v>
      </c>
    </row>
    <row r="298" ht="15.75" customHeight="1">
      <c r="F298" s="95" t="s">
        <v>465</v>
      </c>
      <c r="G298" s="95" t="s">
        <v>465</v>
      </c>
      <c r="H298" s="95" t="s">
        <v>3318</v>
      </c>
      <c r="I298" s="95" t="s">
        <v>3318</v>
      </c>
      <c r="J298" s="95" t="s">
        <v>3708</v>
      </c>
    </row>
    <row r="299" ht="15.75" customHeight="1">
      <c r="F299" s="95" t="s">
        <v>465</v>
      </c>
      <c r="G299" s="95" t="s">
        <v>465</v>
      </c>
      <c r="H299" s="95" t="s">
        <v>3318</v>
      </c>
      <c r="I299" s="95" t="s">
        <v>3318</v>
      </c>
      <c r="J299" s="95" t="s">
        <v>3709</v>
      </c>
    </row>
    <row r="300" ht="15.75" customHeight="1">
      <c r="F300" s="95" t="s">
        <v>465</v>
      </c>
      <c r="G300" s="95" t="s">
        <v>465</v>
      </c>
      <c r="H300" s="95" t="s">
        <v>3318</v>
      </c>
      <c r="I300" s="95" t="s">
        <v>3318</v>
      </c>
      <c r="J300" s="95" t="s">
        <v>3710</v>
      </c>
    </row>
    <row r="301" ht="15.75" customHeight="1">
      <c r="F301" s="95" t="s">
        <v>465</v>
      </c>
      <c r="G301" s="95" t="s">
        <v>465</v>
      </c>
      <c r="H301" s="95" t="s">
        <v>3318</v>
      </c>
      <c r="I301" s="95" t="s">
        <v>3318</v>
      </c>
      <c r="J301" s="95" t="s">
        <v>3711</v>
      </c>
    </row>
    <row r="302" ht="15.75" customHeight="1">
      <c r="F302" s="95" t="s">
        <v>465</v>
      </c>
      <c r="G302" s="95" t="s">
        <v>465</v>
      </c>
      <c r="H302" s="95" t="s">
        <v>3318</v>
      </c>
      <c r="I302" s="95" t="s">
        <v>3318</v>
      </c>
      <c r="J302" s="95" t="s">
        <v>3712</v>
      </c>
    </row>
    <row r="303" ht="15.75" customHeight="1">
      <c r="F303" s="95" t="s">
        <v>465</v>
      </c>
      <c r="G303" s="95" t="s">
        <v>465</v>
      </c>
      <c r="H303" s="95" t="s">
        <v>3318</v>
      </c>
      <c r="I303" s="95" t="s">
        <v>3318</v>
      </c>
      <c r="J303" s="95" t="s">
        <v>3713</v>
      </c>
    </row>
    <row r="304" ht="15.75" customHeight="1">
      <c r="F304" s="95" t="s">
        <v>465</v>
      </c>
      <c r="G304" s="95" t="s">
        <v>465</v>
      </c>
      <c r="H304" s="95" t="s">
        <v>3318</v>
      </c>
      <c r="I304" s="95" t="s">
        <v>3318</v>
      </c>
      <c r="J304" s="95" t="s">
        <v>3714</v>
      </c>
    </row>
    <row r="305" ht="15.75" customHeight="1">
      <c r="F305" s="95" t="s">
        <v>465</v>
      </c>
      <c r="G305" s="95" t="s">
        <v>465</v>
      </c>
      <c r="H305" s="95" t="s">
        <v>3318</v>
      </c>
      <c r="I305" s="95" t="s">
        <v>3318</v>
      </c>
      <c r="J305" s="95" t="s">
        <v>3715</v>
      </c>
    </row>
    <row r="306" ht="15.75" customHeight="1">
      <c r="F306" s="95" t="s">
        <v>465</v>
      </c>
      <c r="G306" s="95" t="s">
        <v>465</v>
      </c>
      <c r="H306" s="95" t="s">
        <v>3320</v>
      </c>
      <c r="I306" s="95" t="s">
        <v>3320</v>
      </c>
      <c r="J306" s="95" t="s">
        <v>3716</v>
      </c>
    </row>
    <row r="307" ht="15.75" customHeight="1">
      <c r="F307" s="95" t="s">
        <v>465</v>
      </c>
      <c r="G307" s="95" t="s">
        <v>465</v>
      </c>
      <c r="H307" s="95" t="s">
        <v>3320</v>
      </c>
      <c r="I307" s="95" t="s">
        <v>3320</v>
      </c>
      <c r="J307" s="95" t="s">
        <v>3320</v>
      </c>
    </row>
    <row r="308" ht="15.75" customHeight="1">
      <c r="F308" s="95" t="s">
        <v>465</v>
      </c>
      <c r="G308" s="95" t="s">
        <v>465</v>
      </c>
      <c r="H308" s="95" t="s">
        <v>3320</v>
      </c>
      <c r="I308" s="95" t="s">
        <v>3320</v>
      </c>
      <c r="J308" s="95" t="s">
        <v>3717</v>
      </c>
    </row>
    <row r="309" ht="15.75" customHeight="1">
      <c r="F309" s="95" t="s">
        <v>465</v>
      </c>
      <c r="G309" s="95" t="s">
        <v>465</v>
      </c>
      <c r="H309" s="95" t="s">
        <v>3320</v>
      </c>
      <c r="I309" s="95" t="s">
        <v>3320</v>
      </c>
      <c r="J309" s="95" t="s">
        <v>3718</v>
      </c>
    </row>
    <row r="310" ht="15.75" customHeight="1">
      <c r="F310" s="95" t="s">
        <v>465</v>
      </c>
      <c r="G310" s="95" t="s">
        <v>465</v>
      </c>
      <c r="H310" s="95" t="s">
        <v>3320</v>
      </c>
      <c r="I310" s="95" t="s">
        <v>3320</v>
      </c>
      <c r="J310" s="95" t="s">
        <v>3719</v>
      </c>
    </row>
    <row r="311" ht="15.75" customHeight="1">
      <c r="F311" s="95" t="s">
        <v>465</v>
      </c>
      <c r="G311" s="95" t="s">
        <v>465</v>
      </c>
      <c r="H311" s="95" t="s">
        <v>3320</v>
      </c>
      <c r="I311" s="95" t="s">
        <v>3320</v>
      </c>
      <c r="J311" s="95" t="s">
        <v>3720</v>
      </c>
    </row>
    <row r="312" ht="15.75" customHeight="1">
      <c r="F312" s="95" t="s">
        <v>465</v>
      </c>
      <c r="G312" s="95" t="s">
        <v>465</v>
      </c>
      <c r="H312" s="95" t="s">
        <v>3322</v>
      </c>
      <c r="I312" s="95" t="s">
        <v>3322</v>
      </c>
      <c r="J312" s="95" t="s">
        <v>3322</v>
      </c>
    </row>
    <row r="313" ht="15.75" customHeight="1">
      <c r="F313" s="95" t="s">
        <v>465</v>
      </c>
      <c r="G313" s="95" t="s">
        <v>465</v>
      </c>
      <c r="H313" s="95" t="s">
        <v>3322</v>
      </c>
      <c r="I313" s="95" t="s">
        <v>3322</v>
      </c>
      <c r="J313" s="95" t="s">
        <v>3721</v>
      </c>
    </row>
    <row r="314" ht="15.75" customHeight="1">
      <c r="F314" s="95" t="s">
        <v>465</v>
      </c>
      <c r="G314" s="95" t="s">
        <v>465</v>
      </c>
      <c r="H314" s="95" t="s">
        <v>3322</v>
      </c>
      <c r="I314" s="95" t="s">
        <v>3322</v>
      </c>
      <c r="J314" s="95" t="s">
        <v>3722</v>
      </c>
    </row>
    <row r="315" ht="15.75" customHeight="1">
      <c r="F315" s="95" t="s">
        <v>465</v>
      </c>
      <c r="G315" s="95" t="s">
        <v>465</v>
      </c>
      <c r="H315" s="95" t="s">
        <v>3322</v>
      </c>
      <c r="I315" s="95" t="s">
        <v>3322</v>
      </c>
      <c r="J315" s="95" t="s">
        <v>3723</v>
      </c>
    </row>
    <row r="316" ht="15.75" customHeight="1">
      <c r="F316" s="95" t="s">
        <v>465</v>
      </c>
      <c r="G316" s="95" t="s">
        <v>465</v>
      </c>
      <c r="H316" s="95" t="s">
        <v>3322</v>
      </c>
      <c r="I316" s="95" t="s">
        <v>3322</v>
      </c>
      <c r="J316" s="95" t="s">
        <v>3724</v>
      </c>
    </row>
    <row r="317" ht="15.75" customHeight="1">
      <c r="F317" s="95" t="s">
        <v>465</v>
      </c>
      <c r="G317" s="95" t="s">
        <v>465</v>
      </c>
      <c r="H317" s="95" t="s">
        <v>3322</v>
      </c>
      <c r="I317" s="95" t="s">
        <v>3322</v>
      </c>
      <c r="J317" s="95" t="s">
        <v>3725</v>
      </c>
    </row>
    <row r="318" ht="15.75" customHeight="1">
      <c r="F318" s="95" t="s">
        <v>465</v>
      </c>
      <c r="G318" s="95" t="s">
        <v>465</v>
      </c>
      <c r="H318" s="95" t="s">
        <v>3322</v>
      </c>
      <c r="I318" s="95" t="s">
        <v>3322</v>
      </c>
      <c r="J318" s="95" t="s">
        <v>3726</v>
      </c>
    </row>
    <row r="319" ht="15.75" customHeight="1">
      <c r="F319" s="95" t="s">
        <v>465</v>
      </c>
      <c r="G319" s="95" t="s">
        <v>465</v>
      </c>
      <c r="H319" s="95" t="s">
        <v>3322</v>
      </c>
      <c r="I319" s="95" t="s">
        <v>3322</v>
      </c>
      <c r="J319" s="95" t="s">
        <v>3727</v>
      </c>
    </row>
    <row r="320" ht="15.75" customHeight="1">
      <c r="F320" s="95" t="s">
        <v>465</v>
      </c>
      <c r="G320" s="95" t="s">
        <v>465</v>
      </c>
      <c r="H320" s="95" t="s">
        <v>3322</v>
      </c>
      <c r="I320" s="95" t="s">
        <v>3322</v>
      </c>
      <c r="J320" s="95" t="s">
        <v>3728</v>
      </c>
    </row>
    <row r="321" ht="15.75" customHeight="1">
      <c r="F321" s="95" t="s">
        <v>465</v>
      </c>
      <c r="G321" s="95" t="s">
        <v>465</v>
      </c>
      <c r="H321" s="95" t="s">
        <v>3322</v>
      </c>
      <c r="I321" s="95" t="s">
        <v>3322</v>
      </c>
      <c r="J321" s="95" t="s">
        <v>3729</v>
      </c>
    </row>
    <row r="322" ht="15.75" customHeight="1">
      <c r="F322" s="95" t="s">
        <v>465</v>
      </c>
      <c r="G322" s="95" t="s">
        <v>465</v>
      </c>
      <c r="H322" s="95" t="s">
        <v>3322</v>
      </c>
      <c r="I322" s="95" t="s">
        <v>3322</v>
      </c>
      <c r="J322" s="95" t="s">
        <v>3730</v>
      </c>
    </row>
    <row r="323" ht="15.75" customHeight="1">
      <c r="F323" s="95" t="s">
        <v>465</v>
      </c>
      <c r="G323" s="95" t="s">
        <v>465</v>
      </c>
      <c r="H323" s="95" t="s">
        <v>3324</v>
      </c>
      <c r="I323" s="95" t="s">
        <v>3324</v>
      </c>
      <c r="J323" s="95" t="s">
        <v>3731</v>
      </c>
    </row>
    <row r="324" ht="15.75" customHeight="1">
      <c r="F324" s="95" t="s">
        <v>465</v>
      </c>
      <c r="G324" s="95" t="s">
        <v>465</v>
      </c>
      <c r="H324" s="95" t="s">
        <v>3324</v>
      </c>
      <c r="I324" s="95" t="s">
        <v>3324</v>
      </c>
      <c r="J324" s="95" t="s">
        <v>3732</v>
      </c>
    </row>
    <row r="325" ht="15.75" customHeight="1">
      <c r="F325" s="95" t="s">
        <v>465</v>
      </c>
      <c r="G325" s="95" t="s">
        <v>465</v>
      </c>
      <c r="H325" s="95" t="s">
        <v>3324</v>
      </c>
      <c r="I325" s="95" t="s">
        <v>3324</v>
      </c>
      <c r="J325" s="95" t="s">
        <v>3733</v>
      </c>
    </row>
    <row r="326" ht="15.75" customHeight="1">
      <c r="F326" s="95" t="s">
        <v>465</v>
      </c>
      <c r="G326" s="95" t="s">
        <v>465</v>
      </c>
      <c r="H326" s="95" t="s">
        <v>3324</v>
      </c>
      <c r="I326" s="95" t="s">
        <v>3324</v>
      </c>
      <c r="J326" s="95" t="s">
        <v>3734</v>
      </c>
    </row>
    <row r="327" ht="15.75" customHeight="1">
      <c r="F327" s="95" t="s">
        <v>465</v>
      </c>
      <c r="G327" s="95" t="s">
        <v>465</v>
      </c>
      <c r="H327" s="95" t="s">
        <v>3324</v>
      </c>
      <c r="I327" s="95" t="s">
        <v>3324</v>
      </c>
      <c r="J327" s="95" t="s">
        <v>3735</v>
      </c>
    </row>
    <row r="328" ht="15.75" customHeight="1">
      <c r="F328" s="95" t="s">
        <v>465</v>
      </c>
      <c r="G328" s="95" t="s">
        <v>465</v>
      </c>
      <c r="H328" s="95" t="s">
        <v>3324</v>
      </c>
      <c r="I328" s="95" t="s">
        <v>3324</v>
      </c>
      <c r="J328" s="95" t="s">
        <v>3736</v>
      </c>
    </row>
    <row r="329" ht="15.75" customHeight="1">
      <c r="F329" s="95" t="s">
        <v>465</v>
      </c>
      <c r="G329" s="95" t="s">
        <v>465</v>
      </c>
      <c r="H329" s="95" t="s">
        <v>3324</v>
      </c>
      <c r="I329" s="95" t="s">
        <v>3324</v>
      </c>
      <c r="J329" s="95" t="s">
        <v>3737</v>
      </c>
    </row>
    <row r="330" ht="15.75" customHeight="1">
      <c r="F330" s="95" t="s">
        <v>465</v>
      </c>
      <c r="G330" s="95" t="s">
        <v>465</v>
      </c>
      <c r="H330" s="95" t="s">
        <v>3324</v>
      </c>
      <c r="I330" s="95" t="s">
        <v>3324</v>
      </c>
      <c r="J330" s="95" t="s">
        <v>3738</v>
      </c>
    </row>
    <row r="331" ht="15.75" customHeight="1">
      <c r="F331" s="95" t="s">
        <v>465</v>
      </c>
      <c r="G331" s="95" t="s">
        <v>465</v>
      </c>
      <c r="H331" s="95" t="s">
        <v>3324</v>
      </c>
      <c r="I331" s="95" t="s">
        <v>3324</v>
      </c>
      <c r="J331" s="95" t="s">
        <v>3739</v>
      </c>
    </row>
    <row r="332" ht="15.75" customHeight="1">
      <c r="F332" s="95" t="s">
        <v>465</v>
      </c>
      <c r="G332" s="95" t="s">
        <v>465</v>
      </c>
      <c r="H332" s="95" t="s">
        <v>3324</v>
      </c>
      <c r="I332" s="95" t="s">
        <v>3324</v>
      </c>
      <c r="J332" s="95" t="s">
        <v>3410</v>
      </c>
    </row>
    <row r="333" ht="15.75" customHeight="1">
      <c r="F333" s="95" t="s">
        <v>465</v>
      </c>
      <c r="G333" s="95" t="s">
        <v>465</v>
      </c>
      <c r="H333" s="95" t="s">
        <v>3324</v>
      </c>
      <c r="I333" s="95" t="s">
        <v>3324</v>
      </c>
      <c r="J333" s="95" t="s">
        <v>3740</v>
      </c>
    </row>
    <row r="334" ht="15.75" customHeight="1">
      <c r="F334" s="95" t="s">
        <v>465</v>
      </c>
      <c r="G334" s="95" t="s">
        <v>465</v>
      </c>
      <c r="H334" s="95" t="s">
        <v>3324</v>
      </c>
      <c r="I334" s="95" t="s">
        <v>3324</v>
      </c>
      <c r="J334" s="95" t="s">
        <v>3741</v>
      </c>
    </row>
    <row r="335" ht="15.75" customHeight="1">
      <c r="F335" s="95" t="s">
        <v>465</v>
      </c>
      <c r="G335" s="95" t="s">
        <v>465</v>
      </c>
      <c r="H335" s="95" t="s">
        <v>3324</v>
      </c>
      <c r="I335" s="95" t="s">
        <v>3324</v>
      </c>
      <c r="J335" s="95" t="s">
        <v>3742</v>
      </c>
    </row>
    <row r="336" ht="15.75" customHeight="1">
      <c r="F336" s="95" t="s">
        <v>465</v>
      </c>
      <c r="G336" s="95" t="s">
        <v>465</v>
      </c>
      <c r="H336" s="95" t="s">
        <v>3324</v>
      </c>
      <c r="I336" s="95" t="s">
        <v>3324</v>
      </c>
      <c r="J336" s="95" t="s">
        <v>3743</v>
      </c>
    </row>
    <row r="337" ht="15.75" customHeight="1">
      <c r="F337" s="95" t="s">
        <v>438</v>
      </c>
      <c r="G337" s="95" t="s">
        <v>438</v>
      </c>
      <c r="H337" s="95" t="s">
        <v>438</v>
      </c>
      <c r="I337" s="95" t="s">
        <v>3744</v>
      </c>
      <c r="J337" s="95" t="s">
        <v>438</v>
      </c>
    </row>
    <row r="338" ht="15.75" customHeight="1">
      <c r="F338" s="95" t="s">
        <v>438</v>
      </c>
      <c r="G338" s="95" t="s">
        <v>438</v>
      </c>
      <c r="H338" s="95" t="s">
        <v>438</v>
      </c>
      <c r="I338" s="95" t="s">
        <v>3744</v>
      </c>
      <c r="J338" s="95" t="s">
        <v>3745</v>
      </c>
    </row>
    <row r="339" ht="15.75" customHeight="1">
      <c r="F339" s="95" t="s">
        <v>438</v>
      </c>
      <c r="G339" s="95" t="s">
        <v>438</v>
      </c>
      <c r="H339" s="95" t="s">
        <v>438</v>
      </c>
      <c r="I339" s="95" t="s">
        <v>3744</v>
      </c>
      <c r="J339" s="95" t="s">
        <v>3746</v>
      </c>
    </row>
    <row r="340" ht="15.75" customHeight="1">
      <c r="F340" s="95" t="s">
        <v>438</v>
      </c>
      <c r="G340" s="95" t="s">
        <v>438</v>
      </c>
      <c r="H340" s="95" t="s">
        <v>438</v>
      </c>
      <c r="I340" s="95" t="s">
        <v>3744</v>
      </c>
      <c r="J340" s="95" t="s">
        <v>3747</v>
      </c>
    </row>
    <row r="341" ht="15.75" customHeight="1">
      <c r="F341" s="95" t="s">
        <v>438</v>
      </c>
      <c r="G341" s="95" t="s">
        <v>438</v>
      </c>
      <c r="H341" s="95" t="s">
        <v>438</v>
      </c>
      <c r="I341" s="95" t="s">
        <v>3744</v>
      </c>
      <c r="J341" s="95" t="s">
        <v>3748</v>
      </c>
    </row>
    <row r="342" ht="15.75" customHeight="1">
      <c r="F342" s="95" t="s">
        <v>438</v>
      </c>
      <c r="G342" s="95" t="s">
        <v>438</v>
      </c>
      <c r="H342" s="95" t="s">
        <v>438</v>
      </c>
      <c r="I342" s="95" t="s">
        <v>3744</v>
      </c>
      <c r="J342" s="95" t="s">
        <v>3749</v>
      </c>
    </row>
    <row r="343" ht="15.75" customHeight="1">
      <c r="F343" s="95" t="s">
        <v>438</v>
      </c>
      <c r="G343" s="95" t="s">
        <v>438</v>
      </c>
      <c r="H343" s="95" t="s">
        <v>438</v>
      </c>
      <c r="I343" s="95" t="s">
        <v>3744</v>
      </c>
      <c r="J343" s="95" t="s">
        <v>3750</v>
      </c>
    </row>
    <row r="344" ht="15.75" customHeight="1">
      <c r="F344" s="95" t="s">
        <v>438</v>
      </c>
      <c r="G344" s="95" t="s">
        <v>438</v>
      </c>
      <c r="H344" s="95" t="s">
        <v>438</v>
      </c>
      <c r="I344" s="95" t="s">
        <v>3744</v>
      </c>
      <c r="J344" s="95" t="s">
        <v>3751</v>
      </c>
    </row>
    <row r="345" ht="15.75" customHeight="1">
      <c r="F345" s="95" t="s">
        <v>438</v>
      </c>
      <c r="G345" s="95" t="s">
        <v>438</v>
      </c>
      <c r="H345" s="95" t="s">
        <v>438</v>
      </c>
      <c r="I345" s="95" t="s">
        <v>3744</v>
      </c>
      <c r="J345" s="95" t="s">
        <v>3752</v>
      </c>
    </row>
    <row r="346" ht="15.75" customHeight="1">
      <c r="F346" s="95" t="s">
        <v>438</v>
      </c>
      <c r="G346" s="95" t="s">
        <v>438</v>
      </c>
      <c r="H346" s="95" t="s">
        <v>438</v>
      </c>
      <c r="I346" s="95" t="s">
        <v>3744</v>
      </c>
      <c r="J346" s="95" t="s">
        <v>3753</v>
      </c>
    </row>
    <row r="347" ht="15.75" customHeight="1">
      <c r="F347" s="95" t="s">
        <v>438</v>
      </c>
      <c r="G347" s="95" t="s">
        <v>438</v>
      </c>
      <c r="H347" s="95" t="s">
        <v>438</v>
      </c>
      <c r="I347" s="95" t="s">
        <v>3744</v>
      </c>
      <c r="J347" s="95" t="s">
        <v>3754</v>
      </c>
    </row>
    <row r="348" ht="15.75" customHeight="1">
      <c r="F348" s="95" t="s">
        <v>438</v>
      </c>
      <c r="G348" s="95" t="s">
        <v>438</v>
      </c>
      <c r="H348" s="95" t="s">
        <v>438</v>
      </c>
      <c r="I348" s="95" t="s">
        <v>3744</v>
      </c>
      <c r="J348" s="95" t="s">
        <v>3755</v>
      </c>
    </row>
    <row r="349" ht="15.75" customHeight="1">
      <c r="F349" s="95" t="s">
        <v>438</v>
      </c>
      <c r="G349" s="95" t="s">
        <v>438</v>
      </c>
      <c r="H349" s="95" t="s">
        <v>438</v>
      </c>
      <c r="I349" s="95" t="s">
        <v>3744</v>
      </c>
      <c r="J349" s="95" t="s">
        <v>3756</v>
      </c>
    </row>
    <row r="350" ht="15.75" customHeight="1">
      <c r="F350" s="95" t="s">
        <v>438</v>
      </c>
      <c r="G350" s="95" t="s">
        <v>438</v>
      </c>
      <c r="H350" s="95" t="s">
        <v>438</v>
      </c>
      <c r="I350" s="95" t="s">
        <v>3744</v>
      </c>
      <c r="J350" s="95" t="s">
        <v>3757</v>
      </c>
    </row>
    <row r="351" ht="15.75" customHeight="1">
      <c r="F351" s="95" t="s">
        <v>438</v>
      </c>
      <c r="G351" s="95" t="s">
        <v>438</v>
      </c>
      <c r="H351" s="95" t="s">
        <v>438</v>
      </c>
      <c r="I351" s="95" t="s">
        <v>3744</v>
      </c>
      <c r="J351" s="95" t="s">
        <v>3758</v>
      </c>
    </row>
    <row r="352" ht="15.75" customHeight="1">
      <c r="F352" s="95" t="s">
        <v>438</v>
      </c>
      <c r="G352" s="95" t="s">
        <v>438</v>
      </c>
      <c r="H352" s="95" t="s">
        <v>438</v>
      </c>
      <c r="I352" s="95" t="s">
        <v>3744</v>
      </c>
      <c r="J352" s="95" t="s">
        <v>3759</v>
      </c>
    </row>
    <row r="353" ht="15.75" customHeight="1">
      <c r="F353" s="95" t="s">
        <v>438</v>
      </c>
      <c r="G353" s="95" t="s">
        <v>438</v>
      </c>
      <c r="H353" s="95" t="s">
        <v>438</v>
      </c>
      <c r="I353" s="95" t="s">
        <v>3744</v>
      </c>
      <c r="J353" s="95" t="s">
        <v>3760</v>
      </c>
    </row>
    <row r="354" ht="15.75" customHeight="1">
      <c r="F354" s="95" t="s">
        <v>438</v>
      </c>
      <c r="G354" s="95" t="s">
        <v>438</v>
      </c>
      <c r="H354" s="95" t="s">
        <v>438</v>
      </c>
      <c r="I354" s="95" t="s">
        <v>3744</v>
      </c>
      <c r="J354" s="95" t="s">
        <v>3761</v>
      </c>
    </row>
    <row r="355" ht="15.75" customHeight="1">
      <c r="F355" s="95" t="s">
        <v>438</v>
      </c>
      <c r="G355" s="95" t="s">
        <v>438</v>
      </c>
      <c r="H355" s="95" t="s">
        <v>438</v>
      </c>
      <c r="I355" s="95" t="s">
        <v>3744</v>
      </c>
      <c r="J355" s="95" t="s">
        <v>3762</v>
      </c>
    </row>
    <row r="356" ht="15.75" customHeight="1">
      <c r="F356" s="95" t="s">
        <v>438</v>
      </c>
      <c r="G356" s="95" t="s">
        <v>438</v>
      </c>
      <c r="H356" s="95" t="s">
        <v>438</v>
      </c>
      <c r="I356" s="95" t="s">
        <v>3744</v>
      </c>
      <c r="J356" s="95" t="s">
        <v>3763</v>
      </c>
    </row>
    <row r="357" ht="15.75" customHeight="1">
      <c r="F357" s="95" t="s">
        <v>438</v>
      </c>
      <c r="G357" s="95" t="s">
        <v>438</v>
      </c>
      <c r="H357" s="95" t="s">
        <v>438</v>
      </c>
      <c r="I357" s="95" t="s">
        <v>3744</v>
      </c>
      <c r="J357" s="95" t="s">
        <v>3764</v>
      </c>
    </row>
    <row r="358" ht="15.75" customHeight="1">
      <c r="F358" s="95" t="s">
        <v>438</v>
      </c>
      <c r="G358" s="95" t="s">
        <v>438</v>
      </c>
      <c r="H358" s="95" t="s">
        <v>438</v>
      </c>
      <c r="I358" s="95" t="s">
        <v>3744</v>
      </c>
      <c r="J358" s="95" t="s">
        <v>3765</v>
      </c>
    </row>
    <row r="359" ht="15.75" customHeight="1">
      <c r="F359" s="95" t="s">
        <v>438</v>
      </c>
      <c r="G359" s="95" t="s">
        <v>438</v>
      </c>
      <c r="H359" s="95" t="s">
        <v>438</v>
      </c>
      <c r="I359" s="95" t="s">
        <v>3744</v>
      </c>
      <c r="J359" s="95" t="s">
        <v>3766</v>
      </c>
    </row>
    <row r="360" ht="15.75" customHeight="1">
      <c r="F360" s="95" t="s">
        <v>438</v>
      </c>
      <c r="G360" s="95" t="s">
        <v>438</v>
      </c>
      <c r="H360" s="95" t="s">
        <v>438</v>
      </c>
      <c r="I360" s="95" t="s">
        <v>3744</v>
      </c>
      <c r="J360" s="95" t="s">
        <v>3767</v>
      </c>
    </row>
    <row r="361" ht="15.75" customHeight="1">
      <c r="F361" s="95" t="s">
        <v>438</v>
      </c>
      <c r="G361" s="95" t="s">
        <v>438</v>
      </c>
      <c r="H361" s="95" t="s">
        <v>438</v>
      </c>
      <c r="I361" s="95" t="s">
        <v>3744</v>
      </c>
      <c r="J361" s="95" t="s">
        <v>3768</v>
      </c>
    </row>
    <row r="362" ht="15.75" customHeight="1">
      <c r="F362" s="95" t="s">
        <v>438</v>
      </c>
      <c r="G362" s="95" t="s">
        <v>438</v>
      </c>
      <c r="H362" s="95" t="s">
        <v>438</v>
      </c>
      <c r="I362" s="95" t="s">
        <v>3744</v>
      </c>
      <c r="J362" s="95" t="s">
        <v>3769</v>
      </c>
    </row>
    <row r="363" ht="15.75" customHeight="1">
      <c r="F363" s="95" t="s">
        <v>438</v>
      </c>
      <c r="G363" s="95" t="s">
        <v>438</v>
      </c>
      <c r="H363" s="95" t="s">
        <v>438</v>
      </c>
      <c r="I363" s="95" t="s">
        <v>3744</v>
      </c>
      <c r="J363" s="95" t="s">
        <v>3770</v>
      </c>
    </row>
    <row r="364" ht="15.75" customHeight="1">
      <c r="F364" s="95" t="s">
        <v>438</v>
      </c>
      <c r="G364" s="95" t="s">
        <v>438</v>
      </c>
      <c r="H364" s="95" t="s">
        <v>438</v>
      </c>
      <c r="I364" s="95" t="s">
        <v>3744</v>
      </c>
      <c r="J364" s="95" t="s">
        <v>3771</v>
      </c>
    </row>
    <row r="365" ht="15.75" customHeight="1">
      <c r="F365" s="95" t="s">
        <v>438</v>
      </c>
      <c r="G365" s="95" t="s">
        <v>438</v>
      </c>
      <c r="H365" s="95" t="s">
        <v>438</v>
      </c>
      <c r="I365" s="95" t="s">
        <v>3744</v>
      </c>
      <c r="J365" s="95" t="s">
        <v>3772</v>
      </c>
    </row>
    <row r="366" ht="15.75" customHeight="1">
      <c r="F366" s="95" t="s">
        <v>438</v>
      </c>
      <c r="G366" s="95" t="s">
        <v>438</v>
      </c>
      <c r="H366" s="95" t="s">
        <v>3327</v>
      </c>
      <c r="I366" s="95" t="s">
        <v>3327</v>
      </c>
      <c r="J366" s="95" t="s">
        <v>3327</v>
      </c>
    </row>
    <row r="367" ht="15.75" customHeight="1">
      <c r="F367" s="95" t="s">
        <v>438</v>
      </c>
      <c r="G367" s="95" t="s">
        <v>438</v>
      </c>
      <c r="H367" s="95" t="s">
        <v>3327</v>
      </c>
      <c r="I367" s="95" t="s">
        <v>3327</v>
      </c>
      <c r="J367" s="95" t="s">
        <v>3773</v>
      </c>
    </row>
    <row r="368" ht="15.75" customHeight="1">
      <c r="F368" s="95" t="s">
        <v>438</v>
      </c>
      <c r="G368" s="95" t="s">
        <v>438</v>
      </c>
      <c r="H368" s="95" t="s">
        <v>3327</v>
      </c>
      <c r="I368" s="95" t="s">
        <v>3327</v>
      </c>
      <c r="J368" s="95" t="s">
        <v>3774</v>
      </c>
    </row>
    <row r="369" ht="15.75" customHeight="1">
      <c r="F369" s="95" t="s">
        <v>438</v>
      </c>
      <c r="G369" s="95" t="s">
        <v>438</v>
      </c>
      <c r="H369" s="95" t="s">
        <v>3327</v>
      </c>
      <c r="I369" s="95" t="s">
        <v>3327</v>
      </c>
      <c r="J369" s="95" t="s">
        <v>3593</v>
      </c>
    </row>
    <row r="370" ht="15.75" customHeight="1">
      <c r="F370" s="95" t="s">
        <v>438</v>
      </c>
      <c r="G370" s="95" t="s">
        <v>438</v>
      </c>
      <c r="H370" s="95" t="s">
        <v>3327</v>
      </c>
      <c r="I370" s="95" t="s">
        <v>3327</v>
      </c>
      <c r="J370" s="95" t="s">
        <v>3775</v>
      </c>
    </row>
    <row r="371" ht="15.75" customHeight="1">
      <c r="F371" s="95" t="s">
        <v>438</v>
      </c>
      <c r="G371" s="95" t="s">
        <v>438</v>
      </c>
      <c r="H371" s="95" t="s">
        <v>3327</v>
      </c>
      <c r="I371" s="95" t="s">
        <v>3327</v>
      </c>
      <c r="J371" s="95" t="s">
        <v>3776</v>
      </c>
    </row>
    <row r="372" ht="15.75" customHeight="1">
      <c r="F372" s="95" t="s">
        <v>438</v>
      </c>
      <c r="G372" s="95" t="s">
        <v>438</v>
      </c>
      <c r="H372" s="95" t="s">
        <v>3327</v>
      </c>
      <c r="I372" s="95" t="s">
        <v>3327</v>
      </c>
      <c r="J372" s="95" t="s">
        <v>3777</v>
      </c>
    </row>
    <row r="373" ht="15.75" customHeight="1">
      <c r="F373" s="95" t="s">
        <v>438</v>
      </c>
      <c r="G373" s="95" t="s">
        <v>438</v>
      </c>
      <c r="H373" s="95" t="s">
        <v>3327</v>
      </c>
      <c r="I373" s="95" t="s">
        <v>3327</v>
      </c>
      <c r="J373" s="95" t="s">
        <v>3778</v>
      </c>
    </row>
    <row r="374" ht="15.75" customHeight="1">
      <c r="F374" s="95" t="s">
        <v>438</v>
      </c>
      <c r="G374" s="95" t="s">
        <v>438</v>
      </c>
      <c r="H374" s="95" t="s">
        <v>3329</v>
      </c>
      <c r="I374" s="95" t="s">
        <v>3329</v>
      </c>
      <c r="J374" s="95" t="s">
        <v>3329</v>
      </c>
    </row>
    <row r="375" ht="15.75" customHeight="1">
      <c r="F375" s="95" t="s">
        <v>438</v>
      </c>
      <c r="G375" s="95" t="s">
        <v>438</v>
      </c>
      <c r="H375" s="95" t="s">
        <v>3329</v>
      </c>
      <c r="I375" s="95" t="s">
        <v>3329</v>
      </c>
      <c r="J375" s="95" t="s">
        <v>3779</v>
      </c>
    </row>
    <row r="376" ht="15.75" customHeight="1">
      <c r="F376" s="95" t="s">
        <v>438</v>
      </c>
      <c r="G376" s="95" t="s">
        <v>438</v>
      </c>
      <c r="H376" s="95" t="s">
        <v>3329</v>
      </c>
      <c r="I376" s="95" t="s">
        <v>3329</v>
      </c>
      <c r="J376" s="95" t="s">
        <v>3780</v>
      </c>
    </row>
    <row r="377" ht="15.75" customHeight="1">
      <c r="F377" s="95" t="s">
        <v>438</v>
      </c>
      <c r="G377" s="95" t="s">
        <v>438</v>
      </c>
      <c r="H377" s="95" t="s">
        <v>3329</v>
      </c>
      <c r="I377" s="95" t="s">
        <v>3329</v>
      </c>
      <c r="J377" s="95" t="s">
        <v>3781</v>
      </c>
    </row>
    <row r="378" ht="15.75" customHeight="1">
      <c r="F378" s="95" t="s">
        <v>438</v>
      </c>
      <c r="G378" s="95" t="s">
        <v>438</v>
      </c>
      <c r="H378" s="95" t="s">
        <v>3329</v>
      </c>
      <c r="I378" s="95" t="s">
        <v>3329</v>
      </c>
      <c r="J378" s="95" t="s">
        <v>3782</v>
      </c>
    </row>
    <row r="379" ht="15.75" customHeight="1">
      <c r="F379" s="95" t="s">
        <v>438</v>
      </c>
      <c r="G379" s="95" t="s">
        <v>438</v>
      </c>
      <c r="H379" s="95" t="s">
        <v>3329</v>
      </c>
      <c r="I379" s="95" t="s">
        <v>3329</v>
      </c>
      <c r="J379" s="95" t="s">
        <v>3783</v>
      </c>
    </row>
    <row r="380" ht="15.75" customHeight="1">
      <c r="F380" s="95" t="s">
        <v>438</v>
      </c>
      <c r="G380" s="95" t="s">
        <v>438</v>
      </c>
      <c r="H380" s="95" t="s">
        <v>3329</v>
      </c>
      <c r="I380" s="95" t="s">
        <v>3329</v>
      </c>
      <c r="J380" s="95" t="s">
        <v>3784</v>
      </c>
    </row>
    <row r="381" ht="15.75" customHeight="1">
      <c r="F381" s="95" t="s">
        <v>438</v>
      </c>
      <c r="G381" s="95" t="s">
        <v>438</v>
      </c>
      <c r="H381" s="95" t="s">
        <v>3329</v>
      </c>
      <c r="I381" s="95" t="s">
        <v>3329</v>
      </c>
      <c r="J381" s="95" t="s">
        <v>3785</v>
      </c>
    </row>
    <row r="382" ht="15.75" customHeight="1">
      <c r="F382" s="95" t="s">
        <v>438</v>
      </c>
      <c r="G382" s="95" t="s">
        <v>438</v>
      </c>
      <c r="H382" s="95" t="s">
        <v>3329</v>
      </c>
      <c r="I382" s="95" t="s">
        <v>3329</v>
      </c>
      <c r="J382" s="95" t="s">
        <v>3786</v>
      </c>
    </row>
    <row r="383" ht="15.75" customHeight="1">
      <c r="F383" s="95" t="s">
        <v>438</v>
      </c>
      <c r="G383" s="95" t="s">
        <v>438</v>
      </c>
      <c r="H383" s="95" t="s">
        <v>3329</v>
      </c>
      <c r="I383" s="95" t="s">
        <v>3329</v>
      </c>
      <c r="J383" s="95" t="s">
        <v>3787</v>
      </c>
    </row>
    <row r="384" ht="15.75" customHeight="1">
      <c r="F384" s="95" t="s">
        <v>438</v>
      </c>
      <c r="G384" s="95" t="s">
        <v>438</v>
      </c>
      <c r="H384" s="95" t="s">
        <v>3329</v>
      </c>
      <c r="I384" s="95" t="s">
        <v>3329</v>
      </c>
      <c r="J384" s="95" t="s">
        <v>3788</v>
      </c>
    </row>
    <row r="385" ht="15.75" customHeight="1">
      <c r="F385" s="95" t="s">
        <v>438</v>
      </c>
      <c r="G385" s="95" t="s">
        <v>438</v>
      </c>
      <c r="H385" s="95" t="s">
        <v>3329</v>
      </c>
      <c r="I385" s="95" t="s">
        <v>3329</v>
      </c>
      <c r="J385" s="95" t="s">
        <v>3789</v>
      </c>
    </row>
    <row r="386" ht="15.75" customHeight="1">
      <c r="F386" s="95" t="s">
        <v>438</v>
      </c>
      <c r="G386" s="95" t="s">
        <v>438</v>
      </c>
      <c r="H386" s="95" t="s">
        <v>3329</v>
      </c>
      <c r="I386" s="95" t="s">
        <v>3329</v>
      </c>
      <c r="J386" s="95" t="s">
        <v>3790</v>
      </c>
    </row>
    <row r="387" ht="15.75" customHeight="1">
      <c r="F387" s="95" t="s">
        <v>438</v>
      </c>
      <c r="G387" s="95" t="s">
        <v>438</v>
      </c>
      <c r="H387" s="95" t="s">
        <v>3331</v>
      </c>
      <c r="I387" s="95" t="s">
        <v>3331</v>
      </c>
      <c r="J387" s="95" t="s">
        <v>3791</v>
      </c>
    </row>
    <row r="388" ht="15.75" customHeight="1">
      <c r="F388" s="95" t="s">
        <v>438</v>
      </c>
      <c r="G388" s="95" t="s">
        <v>438</v>
      </c>
      <c r="H388" s="95" t="s">
        <v>3331</v>
      </c>
      <c r="I388" s="95" t="s">
        <v>3331</v>
      </c>
      <c r="J388" s="95" t="s">
        <v>3792</v>
      </c>
    </row>
    <row r="389" ht="15.75" customHeight="1">
      <c r="F389" s="95" t="s">
        <v>438</v>
      </c>
      <c r="G389" s="95" t="s">
        <v>438</v>
      </c>
      <c r="H389" s="95" t="s">
        <v>3331</v>
      </c>
      <c r="I389" s="95" t="s">
        <v>3331</v>
      </c>
      <c r="J389" s="95" t="s">
        <v>3793</v>
      </c>
    </row>
    <row r="390" ht="15.75" customHeight="1">
      <c r="F390" s="95" t="s">
        <v>438</v>
      </c>
      <c r="G390" s="95" t="s">
        <v>438</v>
      </c>
      <c r="H390" s="95" t="s">
        <v>3331</v>
      </c>
      <c r="I390" s="95" t="s">
        <v>3331</v>
      </c>
      <c r="J390" s="95" t="s">
        <v>3794</v>
      </c>
    </row>
    <row r="391" ht="15.75" customHeight="1">
      <c r="F391" s="95" t="s">
        <v>438</v>
      </c>
      <c r="G391" s="95" t="s">
        <v>438</v>
      </c>
      <c r="H391" s="95" t="s">
        <v>3331</v>
      </c>
      <c r="I391" s="95" t="s">
        <v>3331</v>
      </c>
      <c r="J391" s="95" t="s">
        <v>3795</v>
      </c>
    </row>
    <row r="392" ht="15.75" customHeight="1">
      <c r="F392" s="95" t="s">
        <v>438</v>
      </c>
      <c r="G392" s="95" t="s">
        <v>438</v>
      </c>
      <c r="H392" s="95" t="s">
        <v>3331</v>
      </c>
      <c r="I392" s="95" t="s">
        <v>3331</v>
      </c>
      <c r="J392" s="95" t="s">
        <v>3796</v>
      </c>
    </row>
    <row r="393" ht="15.75" customHeight="1">
      <c r="F393" s="95" t="s">
        <v>438</v>
      </c>
      <c r="G393" s="95" t="s">
        <v>438</v>
      </c>
      <c r="H393" s="95" t="s">
        <v>3331</v>
      </c>
      <c r="I393" s="95" t="s">
        <v>3331</v>
      </c>
      <c r="J393" s="95" t="s">
        <v>3797</v>
      </c>
    </row>
    <row r="394" ht="15.75" customHeight="1">
      <c r="F394" s="95" t="s">
        <v>438</v>
      </c>
      <c r="G394" s="95" t="s">
        <v>438</v>
      </c>
      <c r="H394" s="95" t="s">
        <v>3331</v>
      </c>
      <c r="I394" s="95" t="s">
        <v>3331</v>
      </c>
      <c r="J394" s="95" t="s">
        <v>3798</v>
      </c>
    </row>
    <row r="395" ht="15.75" customHeight="1">
      <c r="F395" s="95" t="s">
        <v>438</v>
      </c>
      <c r="G395" s="95" t="s">
        <v>438</v>
      </c>
      <c r="H395" s="95" t="s">
        <v>3331</v>
      </c>
      <c r="I395" s="95" t="s">
        <v>3331</v>
      </c>
      <c r="J395" s="95" t="s">
        <v>3799</v>
      </c>
    </row>
    <row r="396" ht="15.75" customHeight="1">
      <c r="F396" s="95" t="s">
        <v>438</v>
      </c>
      <c r="G396" s="95" t="s">
        <v>438</v>
      </c>
      <c r="H396" s="95" t="s">
        <v>3331</v>
      </c>
      <c r="I396" s="95" t="s">
        <v>3331</v>
      </c>
      <c r="J396" s="95" t="s">
        <v>3800</v>
      </c>
    </row>
    <row r="397" ht="15.75" customHeight="1">
      <c r="F397" s="95" t="s">
        <v>438</v>
      </c>
      <c r="G397" s="95" t="s">
        <v>438</v>
      </c>
      <c r="H397" s="95" t="s">
        <v>3331</v>
      </c>
      <c r="I397" s="95" t="s">
        <v>3331</v>
      </c>
      <c r="J397" s="95" t="s">
        <v>3801</v>
      </c>
    </row>
    <row r="398" ht="15.75" customHeight="1">
      <c r="F398" s="95" t="s">
        <v>438</v>
      </c>
      <c r="G398" s="95" t="s">
        <v>438</v>
      </c>
      <c r="H398" s="95" t="s">
        <v>3331</v>
      </c>
      <c r="I398" s="95" t="s">
        <v>3331</v>
      </c>
      <c r="J398" s="95" t="s">
        <v>3802</v>
      </c>
    </row>
    <row r="399" ht="15.75" customHeight="1">
      <c r="F399" s="95" t="s">
        <v>438</v>
      </c>
      <c r="G399" s="95" t="s">
        <v>438</v>
      </c>
      <c r="H399" s="95" t="s">
        <v>3331</v>
      </c>
      <c r="I399" s="95" t="s">
        <v>3331</v>
      </c>
      <c r="J399" s="95" t="s">
        <v>3803</v>
      </c>
    </row>
    <row r="400" ht="15.75" customHeight="1">
      <c r="F400" s="95" t="s">
        <v>438</v>
      </c>
      <c r="G400" s="95" t="s">
        <v>438</v>
      </c>
      <c r="H400" s="95" t="s">
        <v>3331</v>
      </c>
      <c r="I400" s="95" t="s">
        <v>3331</v>
      </c>
      <c r="J400" s="95" t="s">
        <v>3804</v>
      </c>
    </row>
    <row r="401" ht="15.75" customHeight="1">
      <c r="F401" s="95" t="s">
        <v>438</v>
      </c>
      <c r="G401" s="95" t="s">
        <v>438</v>
      </c>
      <c r="H401" s="95" t="s">
        <v>3333</v>
      </c>
      <c r="I401" s="95" t="s">
        <v>3333</v>
      </c>
      <c r="J401" s="95" t="s">
        <v>3805</v>
      </c>
    </row>
    <row r="402" ht="15.75" customHeight="1">
      <c r="F402" s="95" t="s">
        <v>438</v>
      </c>
      <c r="G402" s="95" t="s">
        <v>438</v>
      </c>
      <c r="H402" s="95" t="s">
        <v>3333</v>
      </c>
      <c r="I402" s="95" t="s">
        <v>3333</v>
      </c>
      <c r="J402" s="95" t="s">
        <v>3806</v>
      </c>
    </row>
    <row r="403" ht="15.75" customHeight="1">
      <c r="F403" s="95" t="s">
        <v>438</v>
      </c>
      <c r="G403" s="95" t="s">
        <v>438</v>
      </c>
      <c r="H403" s="95" t="s">
        <v>3333</v>
      </c>
      <c r="I403" s="95" t="s">
        <v>3333</v>
      </c>
      <c r="J403" s="95" t="s">
        <v>3807</v>
      </c>
    </row>
    <row r="404" ht="15.75" customHeight="1">
      <c r="F404" s="95" t="s">
        <v>438</v>
      </c>
      <c r="G404" s="95" t="s">
        <v>438</v>
      </c>
      <c r="H404" s="95" t="s">
        <v>3333</v>
      </c>
      <c r="I404" s="95" t="s">
        <v>3333</v>
      </c>
      <c r="J404" s="95" t="s">
        <v>3808</v>
      </c>
    </row>
    <row r="405" ht="15.75" customHeight="1">
      <c r="F405" s="95" t="s">
        <v>438</v>
      </c>
      <c r="G405" s="95" t="s">
        <v>438</v>
      </c>
      <c r="H405" s="95" t="s">
        <v>3333</v>
      </c>
      <c r="I405" s="95" t="s">
        <v>3333</v>
      </c>
      <c r="J405" s="95" t="s">
        <v>3333</v>
      </c>
    </row>
    <row r="406" ht="15.75" customHeight="1">
      <c r="F406" s="95" t="s">
        <v>438</v>
      </c>
      <c r="G406" s="95" t="s">
        <v>438</v>
      </c>
      <c r="H406" s="95" t="s">
        <v>3333</v>
      </c>
      <c r="I406" s="95" t="s">
        <v>3333</v>
      </c>
      <c r="J406" s="95" t="s">
        <v>3809</v>
      </c>
    </row>
    <row r="407" ht="15.75" customHeight="1">
      <c r="F407" s="95" t="s">
        <v>438</v>
      </c>
      <c r="G407" s="95" t="s">
        <v>438</v>
      </c>
      <c r="H407" s="95" t="s">
        <v>3333</v>
      </c>
      <c r="I407" s="95" t="s">
        <v>3333</v>
      </c>
      <c r="J407" s="95" t="s">
        <v>3397</v>
      </c>
    </row>
    <row r="408" ht="15.75" customHeight="1">
      <c r="F408" s="95" t="s">
        <v>438</v>
      </c>
      <c r="G408" s="95" t="s">
        <v>438</v>
      </c>
      <c r="H408" s="95" t="s">
        <v>3333</v>
      </c>
      <c r="I408" s="95" t="s">
        <v>3333</v>
      </c>
      <c r="J408" s="95" t="s">
        <v>3810</v>
      </c>
    </row>
    <row r="409" ht="15.75" customHeight="1">
      <c r="F409" s="95" t="s">
        <v>438</v>
      </c>
      <c r="G409" s="95" t="s">
        <v>438</v>
      </c>
      <c r="H409" s="95" t="s">
        <v>3333</v>
      </c>
      <c r="I409" s="95" t="s">
        <v>3333</v>
      </c>
      <c r="J409" s="95" t="s">
        <v>3811</v>
      </c>
    </row>
    <row r="410" ht="15.75" customHeight="1">
      <c r="F410" s="95" t="s">
        <v>438</v>
      </c>
      <c r="G410" s="95" t="s">
        <v>438</v>
      </c>
      <c r="H410" s="95" t="s">
        <v>3333</v>
      </c>
      <c r="I410" s="95" t="s">
        <v>3333</v>
      </c>
      <c r="J410" s="95" t="s">
        <v>3812</v>
      </c>
    </row>
    <row r="411" ht="15.75" customHeight="1">
      <c r="F411" s="95" t="s">
        <v>438</v>
      </c>
      <c r="G411" s="95" t="s">
        <v>438</v>
      </c>
      <c r="H411" s="95" t="s">
        <v>3333</v>
      </c>
      <c r="I411" s="95" t="s">
        <v>3333</v>
      </c>
      <c r="J411" s="95" t="s">
        <v>3813</v>
      </c>
    </row>
    <row r="412" ht="15.75" customHeight="1">
      <c r="F412" s="95" t="s">
        <v>438</v>
      </c>
      <c r="G412" s="95" t="s">
        <v>438</v>
      </c>
      <c r="H412" s="95" t="s">
        <v>3333</v>
      </c>
      <c r="I412" s="95" t="s">
        <v>3333</v>
      </c>
      <c r="J412" s="95" t="s">
        <v>3814</v>
      </c>
    </row>
    <row r="413" ht="15.75" customHeight="1">
      <c r="F413" s="95" t="s">
        <v>438</v>
      </c>
      <c r="G413" s="95" t="s">
        <v>438</v>
      </c>
      <c r="H413" s="95" t="s">
        <v>3333</v>
      </c>
      <c r="I413" s="95" t="s">
        <v>3333</v>
      </c>
      <c r="J413" s="95" t="s">
        <v>3815</v>
      </c>
    </row>
    <row r="414" ht="15.75" customHeight="1">
      <c r="F414" s="95" t="s">
        <v>438</v>
      </c>
      <c r="G414" s="95" t="s">
        <v>438</v>
      </c>
      <c r="H414" s="95" t="s">
        <v>3333</v>
      </c>
      <c r="I414" s="95" t="s">
        <v>3333</v>
      </c>
      <c r="J414" s="95" t="s">
        <v>3816</v>
      </c>
    </row>
    <row r="415" ht="15.75" customHeight="1">
      <c r="F415" s="95" t="s">
        <v>438</v>
      </c>
      <c r="G415" s="95" t="s">
        <v>438</v>
      </c>
      <c r="H415" s="95" t="s">
        <v>3333</v>
      </c>
      <c r="I415" s="95" t="s">
        <v>3333</v>
      </c>
      <c r="J415" s="95" t="s">
        <v>3817</v>
      </c>
    </row>
    <row r="416" ht="15.75" customHeight="1">
      <c r="F416" s="95" t="s">
        <v>438</v>
      </c>
      <c r="G416" s="95" t="s">
        <v>438</v>
      </c>
      <c r="H416" s="95" t="s">
        <v>3333</v>
      </c>
      <c r="I416" s="95" t="s">
        <v>3333</v>
      </c>
      <c r="J416" s="95" t="s">
        <v>3818</v>
      </c>
    </row>
    <row r="417" ht="15.75" customHeight="1">
      <c r="F417" s="95" t="s">
        <v>438</v>
      </c>
      <c r="G417" s="95" t="s">
        <v>438</v>
      </c>
      <c r="H417" s="95" t="s">
        <v>3333</v>
      </c>
      <c r="I417" s="95" t="s">
        <v>3333</v>
      </c>
      <c r="J417" s="95" t="s">
        <v>3819</v>
      </c>
    </row>
    <row r="418" ht="15.75" customHeight="1">
      <c r="F418" s="95" t="s">
        <v>438</v>
      </c>
      <c r="G418" s="95" t="s">
        <v>438</v>
      </c>
      <c r="H418" s="95" t="s">
        <v>3333</v>
      </c>
      <c r="I418" s="95" t="s">
        <v>3333</v>
      </c>
      <c r="J418" s="95" t="s">
        <v>3820</v>
      </c>
    </row>
    <row r="419" ht="15.75" customHeight="1">
      <c r="F419" s="95" t="s">
        <v>438</v>
      </c>
      <c r="G419" s="95" t="s">
        <v>438</v>
      </c>
      <c r="H419" s="95" t="s">
        <v>3333</v>
      </c>
      <c r="I419" s="95" t="s">
        <v>3333</v>
      </c>
      <c r="J419" s="95" t="s">
        <v>3821</v>
      </c>
    </row>
    <row r="420" ht="15.75" customHeight="1">
      <c r="F420" s="95" t="s">
        <v>438</v>
      </c>
      <c r="G420" s="95" t="s">
        <v>438</v>
      </c>
      <c r="H420" s="95" t="s">
        <v>3333</v>
      </c>
      <c r="I420" s="95" t="s">
        <v>3333</v>
      </c>
      <c r="J420" s="95" t="s">
        <v>3822</v>
      </c>
    </row>
    <row r="421" ht="15.75" customHeight="1">
      <c r="F421" s="95" t="s">
        <v>438</v>
      </c>
      <c r="G421" s="95" t="s">
        <v>438</v>
      </c>
      <c r="H421" s="95" t="s">
        <v>3335</v>
      </c>
      <c r="I421" s="95" t="s">
        <v>3335</v>
      </c>
      <c r="J421" s="95" t="s">
        <v>3268</v>
      </c>
    </row>
    <row r="422" ht="15.75" customHeight="1">
      <c r="F422" s="95" t="s">
        <v>438</v>
      </c>
      <c r="G422" s="95" t="s">
        <v>438</v>
      </c>
      <c r="H422" s="95" t="s">
        <v>3335</v>
      </c>
      <c r="I422" s="95" t="s">
        <v>3335</v>
      </c>
      <c r="J422" s="95" t="s">
        <v>3823</v>
      </c>
    </row>
    <row r="423" ht="15.75" customHeight="1">
      <c r="F423" s="95" t="s">
        <v>438</v>
      </c>
      <c r="G423" s="95" t="s">
        <v>438</v>
      </c>
      <c r="H423" s="95" t="s">
        <v>3335</v>
      </c>
      <c r="I423" s="95" t="s">
        <v>3335</v>
      </c>
      <c r="J423" s="95" t="s">
        <v>3824</v>
      </c>
    </row>
    <row r="424" ht="15.75" customHeight="1">
      <c r="F424" s="95" t="s">
        <v>438</v>
      </c>
      <c r="G424" s="95" t="s">
        <v>438</v>
      </c>
      <c r="H424" s="95" t="s">
        <v>3335</v>
      </c>
      <c r="I424" s="95" t="s">
        <v>3335</v>
      </c>
      <c r="J424" s="95" t="s">
        <v>3825</v>
      </c>
    </row>
    <row r="425" ht="15.75" customHeight="1">
      <c r="F425" s="95" t="s">
        <v>438</v>
      </c>
      <c r="G425" s="95" t="s">
        <v>438</v>
      </c>
      <c r="H425" s="95" t="s">
        <v>3335</v>
      </c>
      <c r="I425" s="95" t="s">
        <v>3335</v>
      </c>
      <c r="J425" s="95" t="s">
        <v>3826</v>
      </c>
    </row>
    <row r="426" ht="15.75" customHeight="1">
      <c r="F426" s="95" t="s">
        <v>438</v>
      </c>
      <c r="G426" s="95" t="s">
        <v>438</v>
      </c>
      <c r="H426" s="95" t="s">
        <v>3335</v>
      </c>
      <c r="I426" s="95" t="s">
        <v>3335</v>
      </c>
      <c r="J426" s="95" t="s">
        <v>3827</v>
      </c>
    </row>
    <row r="427" ht="15.75" customHeight="1">
      <c r="F427" s="95" t="s">
        <v>438</v>
      </c>
      <c r="G427" s="95" t="s">
        <v>438</v>
      </c>
      <c r="H427" s="95" t="s">
        <v>3335</v>
      </c>
      <c r="I427" s="95" t="s">
        <v>3335</v>
      </c>
      <c r="J427" s="95" t="s">
        <v>3828</v>
      </c>
    </row>
    <row r="428" ht="15.75" customHeight="1">
      <c r="F428" s="95" t="s">
        <v>438</v>
      </c>
      <c r="G428" s="95" t="s">
        <v>438</v>
      </c>
      <c r="H428" s="95" t="s">
        <v>3335</v>
      </c>
      <c r="I428" s="95" t="s">
        <v>3335</v>
      </c>
      <c r="J428" s="95" t="s">
        <v>3829</v>
      </c>
    </row>
    <row r="429" ht="15.75" customHeight="1">
      <c r="F429" s="95" t="s">
        <v>438</v>
      </c>
      <c r="G429" s="95" t="s">
        <v>438</v>
      </c>
      <c r="H429" s="95" t="s">
        <v>3337</v>
      </c>
      <c r="I429" s="95" t="s">
        <v>3337</v>
      </c>
      <c r="J429" s="95" t="s">
        <v>3830</v>
      </c>
    </row>
    <row r="430" ht="15.75" customHeight="1">
      <c r="F430" s="95" t="s">
        <v>438</v>
      </c>
      <c r="G430" s="95" t="s">
        <v>438</v>
      </c>
      <c r="H430" s="95" t="s">
        <v>3337</v>
      </c>
      <c r="I430" s="95" t="s">
        <v>3337</v>
      </c>
      <c r="J430" s="95" t="s">
        <v>3831</v>
      </c>
    </row>
    <row r="431" ht="15.75" customHeight="1">
      <c r="F431" s="95" t="s">
        <v>438</v>
      </c>
      <c r="G431" s="95" t="s">
        <v>438</v>
      </c>
      <c r="H431" s="95" t="s">
        <v>3337</v>
      </c>
      <c r="I431" s="95" t="s">
        <v>3337</v>
      </c>
      <c r="J431" s="95" t="s">
        <v>3832</v>
      </c>
    </row>
    <row r="432" ht="15.75" customHeight="1">
      <c r="F432" s="95" t="s">
        <v>438</v>
      </c>
      <c r="G432" s="95" t="s">
        <v>438</v>
      </c>
      <c r="H432" s="95" t="s">
        <v>3337</v>
      </c>
      <c r="I432" s="95" t="s">
        <v>3337</v>
      </c>
      <c r="J432" s="95" t="s">
        <v>3337</v>
      </c>
    </row>
    <row r="433" ht="15.75" customHeight="1">
      <c r="F433" s="95" t="s">
        <v>438</v>
      </c>
      <c r="G433" s="95" t="s">
        <v>438</v>
      </c>
      <c r="H433" s="95" t="s">
        <v>3337</v>
      </c>
      <c r="I433" s="95" t="s">
        <v>3337</v>
      </c>
      <c r="J433" s="95" t="s">
        <v>3833</v>
      </c>
    </row>
    <row r="434" ht="15.75" customHeight="1">
      <c r="F434" s="95" t="s">
        <v>438</v>
      </c>
      <c r="G434" s="95" t="s">
        <v>438</v>
      </c>
      <c r="H434" s="95" t="s">
        <v>3337</v>
      </c>
      <c r="I434" s="95" t="s">
        <v>3337</v>
      </c>
      <c r="J434" s="95" t="s">
        <v>3834</v>
      </c>
    </row>
    <row r="435" ht="15.75" customHeight="1">
      <c r="F435" s="95" t="s">
        <v>438</v>
      </c>
      <c r="G435" s="95" t="s">
        <v>438</v>
      </c>
      <c r="H435" s="95" t="s">
        <v>3339</v>
      </c>
      <c r="I435" s="95" t="s">
        <v>3835</v>
      </c>
      <c r="J435" s="95" t="s">
        <v>3836</v>
      </c>
    </row>
    <row r="436" ht="15.75" customHeight="1">
      <c r="F436" s="95" t="s">
        <v>438</v>
      </c>
      <c r="G436" s="95" t="s">
        <v>438</v>
      </c>
      <c r="H436" s="95" t="s">
        <v>3339</v>
      </c>
      <c r="I436" s="95" t="s">
        <v>3835</v>
      </c>
      <c r="J436" s="95" t="s">
        <v>3837</v>
      </c>
    </row>
    <row r="437" ht="15.75" customHeight="1">
      <c r="F437" s="95" t="s">
        <v>438</v>
      </c>
      <c r="G437" s="95" t="s">
        <v>438</v>
      </c>
      <c r="H437" s="95" t="s">
        <v>3339</v>
      </c>
      <c r="I437" s="95" t="s">
        <v>3835</v>
      </c>
      <c r="J437" s="95" t="s">
        <v>3838</v>
      </c>
    </row>
    <row r="438" ht="15.75" customHeight="1">
      <c r="F438" s="95" t="s">
        <v>438</v>
      </c>
      <c r="G438" s="95" t="s">
        <v>438</v>
      </c>
      <c r="H438" s="95" t="s">
        <v>3339</v>
      </c>
      <c r="I438" s="95" t="s">
        <v>3835</v>
      </c>
      <c r="J438" s="95" t="s">
        <v>3839</v>
      </c>
    </row>
    <row r="439" ht="15.75" customHeight="1">
      <c r="F439" s="95" t="s">
        <v>438</v>
      </c>
      <c r="G439" s="95" t="s">
        <v>438</v>
      </c>
      <c r="H439" s="95" t="s">
        <v>3339</v>
      </c>
      <c r="I439" s="95" t="s">
        <v>3835</v>
      </c>
      <c r="J439" s="95" t="s">
        <v>3840</v>
      </c>
    </row>
    <row r="440" ht="15.75" customHeight="1">
      <c r="F440" s="95" t="s">
        <v>438</v>
      </c>
      <c r="G440" s="95" t="s">
        <v>438</v>
      </c>
      <c r="H440" s="95" t="s">
        <v>3339</v>
      </c>
      <c r="I440" s="95" t="s">
        <v>3835</v>
      </c>
      <c r="J440" s="95" t="s">
        <v>3841</v>
      </c>
    </row>
    <row r="441" ht="15.75" customHeight="1">
      <c r="F441" s="95" t="s">
        <v>438</v>
      </c>
      <c r="G441" s="95" t="s">
        <v>438</v>
      </c>
      <c r="H441" s="95" t="s">
        <v>3339</v>
      </c>
      <c r="I441" s="95" t="s">
        <v>3835</v>
      </c>
      <c r="J441" s="95" t="s">
        <v>3842</v>
      </c>
    </row>
    <row r="442" ht="15.75" customHeight="1">
      <c r="F442" s="95" t="s">
        <v>438</v>
      </c>
      <c r="G442" s="95" t="s">
        <v>438</v>
      </c>
      <c r="H442" s="95" t="s">
        <v>3339</v>
      </c>
      <c r="I442" s="95" t="s">
        <v>3835</v>
      </c>
      <c r="J442" s="95" t="s">
        <v>3843</v>
      </c>
    </row>
    <row r="443" ht="15.75" customHeight="1">
      <c r="F443" s="95" t="s">
        <v>438</v>
      </c>
      <c r="G443" s="95" t="s">
        <v>438</v>
      </c>
      <c r="H443" s="95" t="s">
        <v>3339</v>
      </c>
      <c r="I443" s="95" t="s">
        <v>3835</v>
      </c>
      <c r="J443" s="95" t="s">
        <v>3844</v>
      </c>
    </row>
    <row r="444" ht="15.75" customHeight="1">
      <c r="F444" s="95" t="s">
        <v>438</v>
      </c>
      <c r="G444" s="95" t="s">
        <v>438</v>
      </c>
      <c r="H444" s="95" t="s">
        <v>3339</v>
      </c>
      <c r="I444" s="95" t="s">
        <v>3835</v>
      </c>
      <c r="J444" s="95" t="s">
        <v>3845</v>
      </c>
    </row>
    <row r="445" ht="15.75" customHeight="1">
      <c r="F445" s="95" t="s">
        <v>438</v>
      </c>
      <c r="G445" s="95" t="s">
        <v>438</v>
      </c>
      <c r="H445" s="95" t="s">
        <v>3339</v>
      </c>
      <c r="I445" s="95" t="s">
        <v>3835</v>
      </c>
      <c r="J445" s="95" t="s">
        <v>3846</v>
      </c>
    </row>
    <row r="446" ht="15.75" customHeight="1">
      <c r="F446" s="95" t="s">
        <v>452</v>
      </c>
      <c r="G446" s="95" t="s">
        <v>452</v>
      </c>
      <c r="H446" s="95" t="s">
        <v>3341</v>
      </c>
      <c r="I446" s="95" t="s">
        <v>3341</v>
      </c>
      <c r="J446" s="95" t="s">
        <v>452</v>
      </c>
    </row>
    <row r="447" ht="15.75" customHeight="1">
      <c r="F447" s="95" t="s">
        <v>452</v>
      </c>
      <c r="G447" s="95" t="s">
        <v>452</v>
      </c>
      <c r="H447" s="95" t="s">
        <v>3341</v>
      </c>
      <c r="I447" s="95" t="s">
        <v>3341</v>
      </c>
      <c r="J447" s="95" t="s">
        <v>3847</v>
      </c>
    </row>
    <row r="448" ht="15.75" customHeight="1">
      <c r="F448" s="95" t="s">
        <v>452</v>
      </c>
      <c r="G448" s="95" t="s">
        <v>452</v>
      </c>
      <c r="H448" s="95" t="s">
        <v>3341</v>
      </c>
      <c r="I448" s="95" t="s">
        <v>3341</v>
      </c>
      <c r="J448" s="95" t="s">
        <v>3848</v>
      </c>
    </row>
    <row r="449" ht="15.75" customHeight="1">
      <c r="F449" s="95" t="s">
        <v>452</v>
      </c>
      <c r="G449" s="95" t="s">
        <v>452</v>
      </c>
      <c r="H449" s="95" t="s">
        <v>3341</v>
      </c>
      <c r="I449" s="95" t="s">
        <v>3341</v>
      </c>
      <c r="J449" s="95" t="s">
        <v>3849</v>
      </c>
    </row>
    <row r="450" ht="15.75" customHeight="1">
      <c r="F450" s="95" t="s">
        <v>452</v>
      </c>
      <c r="G450" s="95" t="s">
        <v>452</v>
      </c>
      <c r="H450" s="95" t="s">
        <v>3341</v>
      </c>
      <c r="I450" s="95" t="s">
        <v>3341</v>
      </c>
      <c r="J450" s="95" t="s">
        <v>3676</v>
      </c>
    </row>
    <row r="451" ht="15.75" customHeight="1">
      <c r="F451" s="95" t="s">
        <v>452</v>
      </c>
      <c r="G451" s="95" t="s">
        <v>452</v>
      </c>
      <c r="H451" s="95" t="s">
        <v>3341</v>
      </c>
      <c r="I451" s="95" t="s">
        <v>3341</v>
      </c>
      <c r="J451" s="95" t="s">
        <v>3299</v>
      </c>
    </row>
    <row r="452" ht="15.75" customHeight="1">
      <c r="F452" s="95" t="s">
        <v>452</v>
      </c>
      <c r="G452" s="95" t="s">
        <v>452</v>
      </c>
      <c r="H452" s="95" t="s">
        <v>3341</v>
      </c>
      <c r="I452" s="95" t="s">
        <v>3341</v>
      </c>
      <c r="J452" s="95" t="s">
        <v>3850</v>
      </c>
    </row>
    <row r="453" ht="15.75" customHeight="1">
      <c r="F453" s="95" t="s">
        <v>452</v>
      </c>
      <c r="G453" s="95" t="s">
        <v>452</v>
      </c>
      <c r="H453" s="95" t="s">
        <v>3341</v>
      </c>
      <c r="I453" s="95" t="s">
        <v>3341</v>
      </c>
      <c r="J453" s="95" t="s">
        <v>3851</v>
      </c>
    </row>
    <row r="454" ht="15.75" customHeight="1">
      <c r="F454" s="95" t="s">
        <v>452</v>
      </c>
      <c r="G454" s="95" t="s">
        <v>452</v>
      </c>
      <c r="H454" s="95" t="s">
        <v>3341</v>
      </c>
      <c r="I454" s="95" t="s">
        <v>3341</v>
      </c>
      <c r="J454" s="95" t="s">
        <v>3852</v>
      </c>
    </row>
    <row r="455" ht="15.75" customHeight="1">
      <c r="F455" s="95" t="s">
        <v>452</v>
      </c>
      <c r="G455" s="95" t="s">
        <v>452</v>
      </c>
      <c r="H455" s="95" t="s">
        <v>3341</v>
      </c>
      <c r="I455" s="95" t="s">
        <v>3341</v>
      </c>
      <c r="J455" s="95" t="s">
        <v>3853</v>
      </c>
    </row>
    <row r="456" ht="15.75" customHeight="1">
      <c r="F456" s="95" t="s">
        <v>452</v>
      </c>
      <c r="G456" s="95" t="s">
        <v>452</v>
      </c>
      <c r="H456" s="95" t="s">
        <v>3341</v>
      </c>
      <c r="I456" s="95" t="s">
        <v>3341</v>
      </c>
      <c r="J456" s="95" t="s">
        <v>3854</v>
      </c>
    </row>
    <row r="457" ht="15.75" customHeight="1">
      <c r="F457" s="95" t="s">
        <v>452</v>
      </c>
      <c r="G457" s="95" t="s">
        <v>452</v>
      </c>
      <c r="H457" s="95" t="s">
        <v>3341</v>
      </c>
      <c r="I457" s="95" t="s">
        <v>3341</v>
      </c>
      <c r="J457" s="95" t="s">
        <v>3855</v>
      </c>
    </row>
    <row r="458" ht="15.75" customHeight="1">
      <c r="F458" s="95" t="s">
        <v>452</v>
      </c>
      <c r="G458" s="95" t="s">
        <v>452</v>
      </c>
      <c r="H458" s="95" t="s">
        <v>3341</v>
      </c>
      <c r="I458" s="95" t="s">
        <v>3341</v>
      </c>
      <c r="J458" s="95" t="s">
        <v>3856</v>
      </c>
    </row>
    <row r="459" ht="15.75" customHeight="1">
      <c r="F459" s="95" t="s">
        <v>452</v>
      </c>
      <c r="G459" s="95" t="s">
        <v>452</v>
      </c>
      <c r="H459" s="95" t="s">
        <v>3341</v>
      </c>
      <c r="I459" s="95" t="s">
        <v>3341</v>
      </c>
      <c r="J459" s="95" t="s">
        <v>3857</v>
      </c>
    </row>
    <row r="460" ht="15.75" customHeight="1">
      <c r="F460" s="95" t="s">
        <v>452</v>
      </c>
      <c r="G460" s="95" t="s">
        <v>452</v>
      </c>
      <c r="H460" s="95" t="s">
        <v>3341</v>
      </c>
      <c r="I460" s="95" t="s">
        <v>3341</v>
      </c>
      <c r="J460" s="95" t="s">
        <v>3858</v>
      </c>
    </row>
    <row r="461" ht="15.75" customHeight="1">
      <c r="F461" s="95" t="s">
        <v>452</v>
      </c>
      <c r="G461" s="95" t="s">
        <v>452</v>
      </c>
      <c r="H461" s="95" t="s">
        <v>3341</v>
      </c>
      <c r="I461" s="95" t="s">
        <v>3341</v>
      </c>
      <c r="J461" s="95" t="s">
        <v>3859</v>
      </c>
    </row>
    <row r="462" ht="15.75" customHeight="1">
      <c r="F462" s="95" t="s">
        <v>452</v>
      </c>
      <c r="G462" s="95" t="s">
        <v>452</v>
      </c>
      <c r="H462" s="95" t="s">
        <v>3343</v>
      </c>
      <c r="I462" s="95" t="s">
        <v>3343</v>
      </c>
      <c r="J462" s="95" t="s">
        <v>3343</v>
      </c>
    </row>
    <row r="463" ht="15.75" customHeight="1">
      <c r="F463" s="95" t="s">
        <v>452</v>
      </c>
      <c r="G463" s="95" t="s">
        <v>452</v>
      </c>
      <c r="H463" s="95" t="s">
        <v>3343</v>
      </c>
      <c r="I463" s="95" t="s">
        <v>3343</v>
      </c>
      <c r="J463" s="95" t="s">
        <v>3860</v>
      </c>
    </row>
    <row r="464" ht="15.75" customHeight="1">
      <c r="F464" s="95" t="s">
        <v>452</v>
      </c>
      <c r="G464" s="95" t="s">
        <v>452</v>
      </c>
      <c r="H464" s="95" t="s">
        <v>3343</v>
      </c>
      <c r="I464" s="95" t="s">
        <v>3343</v>
      </c>
      <c r="J464" s="95" t="s">
        <v>3861</v>
      </c>
    </row>
    <row r="465" ht="15.75" customHeight="1">
      <c r="F465" s="95" t="s">
        <v>452</v>
      </c>
      <c r="G465" s="95" t="s">
        <v>452</v>
      </c>
      <c r="H465" s="95" t="s">
        <v>3343</v>
      </c>
      <c r="I465" s="95" t="s">
        <v>3343</v>
      </c>
      <c r="J465" s="95" t="s">
        <v>3862</v>
      </c>
    </row>
    <row r="466" ht="15.75" customHeight="1">
      <c r="F466" s="95" t="s">
        <v>452</v>
      </c>
      <c r="G466" s="95" t="s">
        <v>452</v>
      </c>
      <c r="H466" s="95" t="s">
        <v>3343</v>
      </c>
      <c r="I466" s="95" t="s">
        <v>3343</v>
      </c>
      <c r="J466" s="95" t="s">
        <v>3863</v>
      </c>
    </row>
    <row r="467" ht="15.75" customHeight="1">
      <c r="F467" s="95" t="s">
        <v>452</v>
      </c>
      <c r="G467" s="95" t="s">
        <v>452</v>
      </c>
      <c r="H467" s="95" t="s">
        <v>3343</v>
      </c>
      <c r="I467" s="95" t="s">
        <v>3343</v>
      </c>
      <c r="J467" s="95" t="s">
        <v>3864</v>
      </c>
    </row>
    <row r="468" ht="15.75" customHeight="1">
      <c r="F468" s="95" t="s">
        <v>452</v>
      </c>
      <c r="G468" s="95" t="s">
        <v>452</v>
      </c>
      <c r="H468" s="95" t="s">
        <v>3345</v>
      </c>
      <c r="I468" s="95" t="s">
        <v>3865</v>
      </c>
      <c r="J468" s="95" t="s">
        <v>3866</v>
      </c>
    </row>
    <row r="469" ht="15.75" customHeight="1">
      <c r="F469" s="95" t="s">
        <v>452</v>
      </c>
      <c r="G469" s="95" t="s">
        <v>452</v>
      </c>
      <c r="H469" s="95" t="s">
        <v>3345</v>
      </c>
      <c r="I469" s="95" t="s">
        <v>3865</v>
      </c>
      <c r="J469" s="95" t="s">
        <v>3867</v>
      </c>
    </row>
    <row r="470" ht="15.75" customHeight="1">
      <c r="F470" s="95" t="s">
        <v>452</v>
      </c>
      <c r="G470" s="95" t="s">
        <v>452</v>
      </c>
      <c r="H470" s="95" t="s">
        <v>3345</v>
      </c>
      <c r="I470" s="95" t="s">
        <v>3865</v>
      </c>
      <c r="J470" s="95" t="s">
        <v>3868</v>
      </c>
    </row>
    <row r="471" ht="15.75" customHeight="1">
      <c r="F471" s="95" t="s">
        <v>452</v>
      </c>
      <c r="G471" s="95" t="s">
        <v>452</v>
      </c>
      <c r="H471" s="95" t="s">
        <v>3345</v>
      </c>
      <c r="I471" s="95" t="s">
        <v>3865</v>
      </c>
      <c r="J471" s="95" t="s">
        <v>3869</v>
      </c>
    </row>
    <row r="472" ht="15.75" customHeight="1">
      <c r="F472" s="95" t="s">
        <v>452</v>
      </c>
      <c r="G472" s="95" t="s">
        <v>452</v>
      </c>
      <c r="H472" s="95" t="s">
        <v>3347</v>
      </c>
      <c r="I472" s="95" t="s">
        <v>3347</v>
      </c>
      <c r="J472" s="95" t="s">
        <v>3347</v>
      </c>
    </row>
    <row r="473" ht="15.75" customHeight="1">
      <c r="F473" s="95" t="s">
        <v>452</v>
      </c>
      <c r="G473" s="95" t="s">
        <v>452</v>
      </c>
      <c r="H473" s="95" t="s">
        <v>3347</v>
      </c>
      <c r="I473" s="95" t="s">
        <v>3347</v>
      </c>
      <c r="J473" s="95" t="s">
        <v>3870</v>
      </c>
    </row>
    <row r="474" ht="15.75" customHeight="1">
      <c r="F474" s="95" t="s">
        <v>452</v>
      </c>
      <c r="G474" s="95" t="s">
        <v>452</v>
      </c>
      <c r="H474" s="95" t="s">
        <v>3347</v>
      </c>
      <c r="I474" s="95" t="s">
        <v>3347</v>
      </c>
      <c r="J474" s="95" t="s">
        <v>3871</v>
      </c>
    </row>
    <row r="475" ht="15.75" customHeight="1">
      <c r="F475" s="95" t="s">
        <v>452</v>
      </c>
      <c r="G475" s="95" t="s">
        <v>452</v>
      </c>
      <c r="H475" s="95" t="s">
        <v>3347</v>
      </c>
      <c r="I475" s="95" t="s">
        <v>3347</v>
      </c>
      <c r="J475" s="95" t="s">
        <v>3872</v>
      </c>
    </row>
    <row r="476" ht="15.75" customHeight="1">
      <c r="F476" s="95" t="s">
        <v>452</v>
      </c>
      <c r="G476" s="95" t="s">
        <v>452</v>
      </c>
      <c r="H476" s="95" t="s">
        <v>3347</v>
      </c>
      <c r="I476" s="95" t="s">
        <v>3347</v>
      </c>
      <c r="J476" s="95" t="s">
        <v>3873</v>
      </c>
    </row>
    <row r="477" ht="15.75" customHeight="1">
      <c r="F477" s="95" t="s">
        <v>452</v>
      </c>
      <c r="G477" s="95" t="s">
        <v>452</v>
      </c>
      <c r="H477" s="95" t="s">
        <v>3347</v>
      </c>
      <c r="I477" s="95" t="s">
        <v>3347</v>
      </c>
      <c r="J477" s="95" t="s">
        <v>3874</v>
      </c>
    </row>
    <row r="478" ht="15.75" customHeight="1">
      <c r="F478" s="95" t="s">
        <v>452</v>
      </c>
      <c r="G478" s="95" t="s">
        <v>452</v>
      </c>
      <c r="H478" s="95" t="s">
        <v>3347</v>
      </c>
      <c r="I478" s="95" t="s">
        <v>3347</v>
      </c>
      <c r="J478" s="95" t="s">
        <v>3875</v>
      </c>
    </row>
    <row r="479" ht="15.75" customHeight="1">
      <c r="F479" s="95" t="s">
        <v>452</v>
      </c>
      <c r="G479" s="95" t="s">
        <v>452</v>
      </c>
      <c r="H479" s="95" t="s">
        <v>3347</v>
      </c>
      <c r="I479" s="95" t="s">
        <v>3347</v>
      </c>
      <c r="J479" s="95" t="s">
        <v>3876</v>
      </c>
    </row>
    <row r="480" ht="15.75" customHeight="1">
      <c r="F480" s="95" t="s">
        <v>452</v>
      </c>
      <c r="G480" s="95" t="s">
        <v>452</v>
      </c>
      <c r="H480" s="95" t="s">
        <v>3347</v>
      </c>
      <c r="I480" s="95" t="s">
        <v>3347</v>
      </c>
      <c r="J480" s="95" t="s">
        <v>3877</v>
      </c>
    </row>
    <row r="481" ht="15.75" customHeight="1">
      <c r="F481" s="95" t="s">
        <v>452</v>
      </c>
      <c r="G481" s="95" t="s">
        <v>452</v>
      </c>
      <c r="H481" s="95" t="s">
        <v>3347</v>
      </c>
      <c r="I481" s="95" t="s">
        <v>3347</v>
      </c>
      <c r="J481" s="95" t="s">
        <v>3878</v>
      </c>
    </row>
    <row r="482" ht="15.75" customHeight="1">
      <c r="F482" s="95" t="s">
        <v>452</v>
      </c>
      <c r="G482" s="95" t="s">
        <v>452</v>
      </c>
      <c r="H482" s="95" t="s">
        <v>3347</v>
      </c>
      <c r="I482" s="95" t="s">
        <v>3347</v>
      </c>
      <c r="J482" s="95" t="s">
        <v>3879</v>
      </c>
    </row>
    <row r="483" ht="15.75" customHeight="1">
      <c r="F483" s="95" t="s">
        <v>452</v>
      </c>
      <c r="G483" s="95" t="s">
        <v>452</v>
      </c>
      <c r="H483" s="95" t="s">
        <v>3347</v>
      </c>
      <c r="I483" s="95" t="s">
        <v>3347</v>
      </c>
      <c r="J483" s="95" t="s">
        <v>3880</v>
      </c>
    </row>
    <row r="484" ht="15.75" customHeight="1">
      <c r="F484" s="95" t="s">
        <v>452</v>
      </c>
      <c r="G484" s="95" t="s">
        <v>452</v>
      </c>
      <c r="H484" s="95" t="s">
        <v>3349</v>
      </c>
      <c r="I484" s="95" t="s">
        <v>3881</v>
      </c>
      <c r="J484" s="95" t="s">
        <v>3381</v>
      </c>
    </row>
    <row r="485" ht="15.75" customHeight="1">
      <c r="F485" s="95" t="s">
        <v>452</v>
      </c>
      <c r="G485" s="95" t="s">
        <v>452</v>
      </c>
      <c r="H485" s="95" t="s">
        <v>3349</v>
      </c>
      <c r="I485" s="95" t="s">
        <v>3881</v>
      </c>
      <c r="J485" s="95" t="s">
        <v>3882</v>
      </c>
    </row>
    <row r="486" ht="15.75" customHeight="1">
      <c r="F486" s="95" t="s">
        <v>452</v>
      </c>
      <c r="G486" s="95" t="s">
        <v>452</v>
      </c>
      <c r="H486" s="95" t="s">
        <v>3349</v>
      </c>
      <c r="I486" s="95" t="s">
        <v>3881</v>
      </c>
      <c r="J486" s="95" t="s">
        <v>3883</v>
      </c>
    </row>
    <row r="487" ht="15.75" customHeight="1">
      <c r="F487" s="95" t="s">
        <v>452</v>
      </c>
      <c r="G487" s="95" t="s">
        <v>452</v>
      </c>
      <c r="H487" s="95" t="s">
        <v>3349</v>
      </c>
      <c r="I487" s="95" t="s">
        <v>3881</v>
      </c>
      <c r="J487" s="95" t="s">
        <v>3884</v>
      </c>
    </row>
    <row r="488" ht="15.75" customHeight="1">
      <c r="F488" s="95" t="s">
        <v>452</v>
      </c>
      <c r="G488" s="95" t="s">
        <v>452</v>
      </c>
      <c r="H488" s="95" t="s">
        <v>3349</v>
      </c>
      <c r="I488" s="95" t="s">
        <v>3881</v>
      </c>
      <c r="J488" s="95" t="s">
        <v>3885</v>
      </c>
    </row>
    <row r="489" ht="15.75" customHeight="1">
      <c r="F489" s="95" t="s">
        <v>452</v>
      </c>
      <c r="G489" s="95" t="s">
        <v>452</v>
      </c>
      <c r="H489" s="95" t="s">
        <v>3349</v>
      </c>
      <c r="I489" s="95" t="s">
        <v>3881</v>
      </c>
      <c r="J489" s="95" t="s">
        <v>3886</v>
      </c>
    </row>
    <row r="490" ht="15.75" customHeight="1">
      <c r="F490" s="95" t="s">
        <v>452</v>
      </c>
      <c r="G490" s="95" t="s">
        <v>452</v>
      </c>
      <c r="H490" s="95" t="s">
        <v>3349</v>
      </c>
      <c r="I490" s="95" t="s">
        <v>3881</v>
      </c>
      <c r="J490" s="95" t="s">
        <v>3410</v>
      </c>
    </row>
    <row r="491" ht="15.75" customHeight="1">
      <c r="F491" s="95" t="s">
        <v>452</v>
      </c>
      <c r="G491" s="95" t="s">
        <v>452</v>
      </c>
      <c r="H491" s="95" t="s">
        <v>3349</v>
      </c>
      <c r="I491" s="95" t="s">
        <v>3881</v>
      </c>
      <c r="J491" s="95" t="s">
        <v>3887</v>
      </c>
    </row>
    <row r="492" ht="15.75" customHeight="1">
      <c r="F492" s="95" t="s">
        <v>452</v>
      </c>
      <c r="G492" s="95" t="s">
        <v>452</v>
      </c>
      <c r="H492" s="95" t="s">
        <v>3349</v>
      </c>
      <c r="I492" s="95" t="s">
        <v>3881</v>
      </c>
      <c r="J492" s="95" t="s">
        <v>3888</v>
      </c>
    </row>
    <row r="493" ht="15.75" customHeight="1">
      <c r="F493" s="95" t="s">
        <v>452</v>
      </c>
      <c r="G493" s="95" t="s">
        <v>452</v>
      </c>
      <c r="H493" s="95" t="s">
        <v>3349</v>
      </c>
      <c r="I493" s="95" t="s">
        <v>3881</v>
      </c>
      <c r="J493" s="95" t="s">
        <v>3889</v>
      </c>
    </row>
    <row r="494" ht="15.75" customHeight="1">
      <c r="F494" s="95" t="s">
        <v>452</v>
      </c>
      <c r="G494" s="95" t="s">
        <v>452</v>
      </c>
      <c r="H494" s="95" t="s">
        <v>3349</v>
      </c>
      <c r="I494" s="95" t="s">
        <v>3881</v>
      </c>
      <c r="J494" s="95" t="s">
        <v>3890</v>
      </c>
    </row>
    <row r="495" ht="15.75" customHeight="1">
      <c r="F495" s="95" t="s">
        <v>452</v>
      </c>
      <c r="G495" s="95" t="s">
        <v>452</v>
      </c>
      <c r="H495" s="95" t="s">
        <v>3351</v>
      </c>
      <c r="I495" s="95" t="s">
        <v>3351</v>
      </c>
      <c r="J495" s="95" t="s">
        <v>3891</v>
      </c>
    </row>
    <row r="496" ht="15.75" customHeight="1">
      <c r="F496" s="95" t="s">
        <v>452</v>
      </c>
      <c r="G496" s="95" t="s">
        <v>452</v>
      </c>
      <c r="H496" s="95" t="s">
        <v>3351</v>
      </c>
      <c r="I496" s="95" t="s">
        <v>3351</v>
      </c>
      <c r="J496" s="95" t="s">
        <v>3892</v>
      </c>
    </row>
    <row r="497" ht="15.75" customHeight="1">
      <c r="F497" s="95" t="s">
        <v>452</v>
      </c>
      <c r="G497" s="95" t="s">
        <v>452</v>
      </c>
      <c r="H497" s="95" t="s">
        <v>3351</v>
      </c>
      <c r="I497" s="95" t="s">
        <v>3351</v>
      </c>
      <c r="J497" s="95" t="s">
        <v>3624</v>
      </c>
    </row>
    <row r="498" ht="15.75" customHeight="1">
      <c r="F498" s="95" t="s">
        <v>452</v>
      </c>
      <c r="G498" s="95" t="s">
        <v>452</v>
      </c>
      <c r="H498" s="95" t="s">
        <v>3351</v>
      </c>
      <c r="I498" s="95" t="s">
        <v>3351</v>
      </c>
      <c r="J498" s="95" t="s">
        <v>3893</v>
      </c>
    </row>
    <row r="499" ht="15.75" customHeight="1">
      <c r="F499" s="95" t="s">
        <v>452</v>
      </c>
      <c r="G499" s="95" t="s">
        <v>452</v>
      </c>
      <c r="H499" s="95" t="s">
        <v>3351</v>
      </c>
      <c r="I499" s="95" t="s">
        <v>3351</v>
      </c>
      <c r="J499" s="95" t="s">
        <v>3894</v>
      </c>
    </row>
    <row r="500" ht="15.75" customHeight="1">
      <c r="F500" s="95" t="s">
        <v>452</v>
      </c>
      <c r="G500" s="95" t="s">
        <v>452</v>
      </c>
      <c r="H500" s="95" t="s">
        <v>3351</v>
      </c>
      <c r="I500" s="95" t="s">
        <v>3351</v>
      </c>
      <c r="J500" s="95" t="s">
        <v>3895</v>
      </c>
    </row>
    <row r="501" ht="15.75" customHeight="1">
      <c r="F501" s="95" t="s">
        <v>452</v>
      </c>
      <c r="G501" s="95" t="s">
        <v>452</v>
      </c>
      <c r="H501" s="95" t="s">
        <v>3351</v>
      </c>
      <c r="I501" s="95" t="s">
        <v>3351</v>
      </c>
      <c r="J501" s="95" t="s">
        <v>3896</v>
      </c>
    </row>
    <row r="502" ht="15.75" customHeight="1">
      <c r="F502" s="95" t="s">
        <v>452</v>
      </c>
      <c r="G502" s="95" t="s">
        <v>452</v>
      </c>
      <c r="H502" s="95" t="s">
        <v>3351</v>
      </c>
      <c r="I502" s="95" t="s">
        <v>3351</v>
      </c>
      <c r="J502" s="95" t="s">
        <v>3897</v>
      </c>
    </row>
    <row r="503" ht="15.75" customHeight="1">
      <c r="F503" s="95" t="s">
        <v>452</v>
      </c>
      <c r="G503" s="95" t="s">
        <v>452</v>
      </c>
      <c r="H503" s="95" t="s">
        <v>3351</v>
      </c>
      <c r="I503" s="95" t="s">
        <v>3351</v>
      </c>
      <c r="J503" s="95" t="s">
        <v>3434</v>
      </c>
    </row>
    <row r="504" ht="15.75" customHeight="1">
      <c r="F504" s="95" t="s">
        <v>452</v>
      </c>
      <c r="G504" s="95" t="s">
        <v>452</v>
      </c>
      <c r="H504" s="95" t="s">
        <v>3351</v>
      </c>
      <c r="I504" s="95" t="s">
        <v>3351</v>
      </c>
      <c r="J504" s="95" t="s">
        <v>3898</v>
      </c>
    </row>
    <row r="505" ht="15.75" customHeight="1">
      <c r="F505" s="95" t="s">
        <v>452</v>
      </c>
      <c r="G505" s="95" t="s">
        <v>452</v>
      </c>
      <c r="H505" s="95" t="s">
        <v>3351</v>
      </c>
      <c r="I505" s="95" t="s">
        <v>3351</v>
      </c>
      <c r="J505" s="95" t="s">
        <v>3351</v>
      </c>
    </row>
    <row r="506" ht="15.75" customHeight="1">
      <c r="F506" s="95" t="s">
        <v>452</v>
      </c>
      <c r="G506" s="95" t="s">
        <v>452</v>
      </c>
      <c r="H506" s="95" t="s">
        <v>3351</v>
      </c>
      <c r="I506" s="95" t="s">
        <v>3351</v>
      </c>
      <c r="J506" s="95" t="s">
        <v>3899</v>
      </c>
    </row>
    <row r="507" ht="15.75" customHeight="1">
      <c r="F507" s="95" t="s">
        <v>452</v>
      </c>
      <c r="G507" s="95" t="s">
        <v>452</v>
      </c>
      <c r="H507" s="95" t="s">
        <v>3351</v>
      </c>
      <c r="I507" s="95" t="s">
        <v>3351</v>
      </c>
      <c r="J507" s="95" t="s">
        <v>3900</v>
      </c>
    </row>
    <row r="508" ht="15.75" customHeight="1">
      <c r="F508" s="95" t="s">
        <v>452</v>
      </c>
      <c r="G508" s="95" t="s">
        <v>452</v>
      </c>
      <c r="H508" s="95" t="s">
        <v>3351</v>
      </c>
      <c r="I508" s="95" t="s">
        <v>3351</v>
      </c>
      <c r="J508" s="95" t="s">
        <v>3901</v>
      </c>
    </row>
    <row r="509" ht="15.75" customHeight="1">
      <c r="F509" s="95" t="s">
        <v>452</v>
      </c>
      <c r="G509" s="95" t="s">
        <v>452</v>
      </c>
      <c r="H509" s="95" t="s">
        <v>3351</v>
      </c>
      <c r="I509" s="95" t="s">
        <v>3351</v>
      </c>
      <c r="J509" s="95" t="s">
        <v>3370</v>
      </c>
    </row>
    <row r="510" ht="15.75" customHeight="1">
      <c r="F510" s="95" t="s">
        <v>452</v>
      </c>
      <c r="G510" s="95" t="s">
        <v>452</v>
      </c>
      <c r="H510" s="95" t="s">
        <v>3351</v>
      </c>
      <c r="I510" s="95" t="s">
        <v>3351</v>
      </c>
      <c r="J510" s="95" t="s">
        <v>3658</v>
      </c>
    </row>
    <row r="511" ht="15.75" customHeight="1">
      <c r="F511" s="95" t="s">
        <v>452</v>
      </c>
      <c r="G511" s="95" t="s">
        <v>452</v>
      </c>
      <c r="H511" s="95" t="s">
        <v>3351</v>
      </c>
      <c r="I511" s="95" t="s">
        <v>3351</v>
      </c>
      <c r="J511" s="95" t="s">
        <v>3622</v>
      </c>
    </row>
    <row r="512" ht="15.75" customHeight="1">
      <c r="F512" s="95" t="s">
        <v>452</v>
      </c>
      <c r="G512" s="95" t="s">
        <v>452</v>
      </c>
      <c r="H512" s="95" t="s">
        <v>3351</v>
      </c>
      <c r="I512" s="95" t="s">
        <v>3351</v>
      </c>
      <c r="J512" s="95" t="s">
        <v>3902</v>
      </c>
    </row>
    <row r="513" ht="15.75" customHeight="1">
      <c r="F513" s="95" t="s">
        <v>452</v>
      </c>
      <c r="G513" s="95" t="s">
        <v>452</v>
      </c>
      <c r="H513" s="95" t="s">
        <v>3351</v>
      </c>
      <c r="I513" s="95" t="s">
        <v>3351</v>
      </c>
      <c r="J513" s="95" t="s">
        <v>3866</v>
      </c>
    </row>
    <row r="514" ht="15.75" customHeight="1">
      <c r="F514" s="95" t="s">
        <v>452</v>
      </c>
      <c r="G514" s="95" t="s">
        <v>452</v>
      </c>
      <c r="H514" s="95" t="s">
        <v>3351</v>
      </c>
      <c r="I514" s="95" t="s">
        <v>3351</v>
      </c>
      <c r="J514" s="95" t="s">
        <v>3903</v>
      </c>
    </row>
    <row r="515" ht="15.75" customHeight="1">
      <c r="F515" s="95" t="s">
        <v>452</v>
      </c>
      <c r="G515" s="95" t="s">
        <v>452</v>
      </c>
      <c r="H515" s="95" t="s">
        <v>3351</v>
      </c>
      <c r="I515" s="95" t="s">
        <v>3351</v>
      </c>
      <c r="J515" s="95" t="s">
        <v>3904</v>
      </c>
    </row>
    <row r="516" ht="15.75" customHeight="1">
      <c r="F516" s="95" t="s">
        <v>452</v>
      </c>
      <c r="G516" s="95" t="s">
        <v>452</v>
      </c>
      <c r="H516" s="95" t="s">
        <v>3353</v>
      </c>
      <c r="I516" s="95" t="s">
        <v>3353</v>
      </c>
      <c r="J516" s="95" t="s">
        <v>3905</v>
      </c>
    </row>
    <row r="517" ht="15.75" customHeight="1">
      <c r="F517" s="95" t="s">
        <v>452</v>
      </c>
      <c r="G517" s="95" t="s">
        <v>452</v>
      </c>
      <c r="H517" s="95" t="s">
        <v>3353</v>
      </c>
      <c r="I517" s="95" t="s">
        <v>3353</v>
      </c>
      <c r="J517" s="95" t="s">
        <v>3906</v>
      </c>
    </row>
    <row r="518" ht="15.75" customHeight="1">
      <c r="F518" s="95" t="s">
        <v>452</v>
      </c>
      <c r="G518" s="95" t="s">
        <v>452</v>
      </c>
      <c r="H518" s="95" t="s">
        <v>3353</v>
      </c>
      <c r="I518" s="95" t="s">
        <v>3353</v>
      </c>
      <c r="J518" s="95" t="s">
        <v>3907</v>
      </c>
    </row>
    <row r="519" ht="15.75" customHeight="1">
      <c r="F519" s="95" t="s">
        <v>452</v>
      </c>
      <c r="G519" s="95" t="s">
        <v>452</v>
      </c>
      <c r="H519" s="95" t="s">
        <v>3353</v>
      </c>
      <c r="I519" s="95" t="s">
        <v>3353</v>
      </c>
      <c r="J519" s="95" t="s">
        <v>3908</v>
      </c>
    </row>
    <row r="520" ht="15.75" customHeight="1">
      <c r="F520" s="95" t="s">
        <v>452</v>
      </c>
      <c r="G520" s="95" t="s">
        <v>452</v>
      </c>
      <c r="H520" s="95" t="s">
        <v>3353</v>
      </c>
      <c r="I520" s="95" t="s">
        <v>3353</v>
      </c>
      <c r="J520" s="95" t="s">
        <v>3909</v>
      </c>
    </row>
    <row r="521" ht="15.75" customHeight="1">
      <c r="F521" s="95" t="s">
        <v>452</v>
      </c>
      <c r="G521" s="95" t="s">
        <v>452</v>
      </c>
      <c r="H521" s="95" t="s">
        <v>3353</v>
      </c>
      <c r="I521" s="95" t="s">
        <v>3353</v>
      </c>
      <c r="J521" s="95" t="s">
        <v>3910</v>
      </c>
    </row>
    <row r="522" ht="15.75" customHeight="1">
      <c r="F522" s="95" t="s">
        <v>452</v>
      </c>
      <c r="G522" s="95" t="s">
        <v>452</v>
      </c>
      <c r="H522" s="95" t="s">
        <v>3353</v>
      </c>
      <c r="I522" s="95" t="s">
        <v>3353</v>
      </c>
      <c r="J522" s="95" t="s">
        <v>3911</v>
      </c>
    </row>
    <row r="523" ht="15.75" customHeight="1">
      <c r="F523" s="95" t="s">
        <v>452</v>
      </c>
      <c r="G523" s="95" t="s">
        <v>452</v>
      </c>
      <c r="H523" s="95" t="s">
        <v>3353</v>
      </c>
      <c r="I523" s="95" t="s">
        <v>3353</v>
      </c>
      <c r="J523" s="95" t="s">
        <v>3912</v>
      </c>
    </row>
    <row r="524" ht="15.75" customHeight="1">
      <c r="F524" s="95" t="s">
        <v>452</v>
      </c>
      <c r="G524" s="95" t="s">
        <v>452</v>
      </c>
      <c r="H524" s="95" t="s">
        <v>3355</v>
      </c>
      <c r="I524" s="95" t="s">
        <v>3913</v>
      </c>
      <c r="J524" s="95" t="s">
        <v>3914</v>
      </c>
    </row>
    <row r="525" ht="15.75" customHeight="1">
      <c r="F525" s="95" t="s">
        <v>452</v>
      </c>
      <c r="G525" s="95" t="s">
        <v>452</v>
      </c>
      <c r="H525" s="95" t="s">
        <v>3355</v>
      </c>
      <c r="I525" s="95" t="s">
        <v>3913</v>
      </c>
      <c r="J525" s="95" t="s">
        <v>3915</v>
      </c>
    </row>
    <row r="526" ht="15.75" customHeight="1">
      <c r="F526" s="95" t="s">
        <v>452</v>
      </c>
      <c r="G526" s="95" t="s">
        <v>452</v>
      </c>
      <c r="H526" s="95" t="s">
        <v>3355</v>
      </c>
      <c r="I526" s="95" t="s">
        <v>3913</v>
      </c>
      <c r="J526" s="95" t="s">
        <v>3916</v>
      </c>
    </row>
    <row r="527" ht="15.75" customHeight="1">
      <c r="F527" s="95" t="s">
        <v>452</v>
      </c>
      <c r="G527" s="95" t="s">
        <v>452</v>
      </c>
      <c r="H527" s="95" t="s">
        <v>3355</v>
      </c>
      <c r="I527" s="95" t="s">
        <v>3913</v>
      </c>
      <c r="J527" s="95" t="s">
        <v>3571</v>
      </c>
    </row>
    <row r="528" ht="15.75" customHeight="1">
      <c r="F528" s="95" t="s">
        <v>452</v>
      </c>
      <c r="G528" s="95" t="s">
        <v>452</v>
      </c>
      <c r="H528" s="95" t="s">
        <v>3355</v>
      </c>
      <c r="I528" s="95" t="s">
        <v>3913</v>
      </c>
      <c r="J528" s="95" t="s">
        <v>3917</v>
      </c>
    </row>
    <row r="529" ht="15.75" customHeight="1">
      <c r="F529" s="95" t="s">
        <v>452</v>
      </c>
      <c r="G529" s="95" t="s">
        <v>452</v>
      </c>
      <c r="H529" s="95" t="s">
        <v>3355</v>
      </c>
      <c r="I529" s="95" t="s">
        <v>3913</v>
      </c>
      <c r="J529" s="95" t="s">
        <v>3918</v>
      </c>
    </row>
    <row r="530" ht="15.75" customHeight="1">
      <c r="F530" s="95" t="s">
        <v>452</v>
      </c>
      <c r="G530" s="95" t="s">
        <v>452</v>
      </c>
      <c r="H530" s="95" t="s">
        <v>3355</v>
      </c>
      <c r="I530" s="95" t="s">
        <v>3913</v>
      </c>
      <c r="J530" s="95" t="s">
        <v>3919</v>
      </c>
    </row>
    <row r="531" ht="15.75" customHeight="1">
      <c r="F531" s="95" t="s">
        <v>452</v>
      </c>
      <c r="G531" s="95" t="s">
        <v>452</v>
      </c>
      <c r="H531" s="95" t="s">
        <v>3355</v>
      </c>
      <c r="I531" s="95" t="s">
        <v>3913</v>
      </c>
      <c r="J531" s="95" t="s">
        <v>3920</v>
      </c>
    </row>
    <row r="532" ht="15.75" customHeight="1">
      <c r="F532" s="95" t="s">
        <v>452</v>
      </c>
      <c r="G532" s="95" t="s">
        <v>452</v>
      </c>
      <c r="H532" s="95" t="s">
        <v>3355</v>
      </c>
      <c r="I532" s="95" t="s">
        <v>3913</v>
      </c>
      <c r="J532" s="95" t="s">
        <v>3921</v>
      </c>
    </row>
    <row r="533" ht="15.75" customHeight="1">
      <c r="F533" s="95" t="s">
        <v>452</v>
      </c>
      <c r="G533" s="95" t="s">
        <v>452</v>
      </c>
      <c r="H533" s="95" t="s">
        <v>3355</v>
      </c>
      <c r="I533" s="95" t="s">
        <v>3913</v>
      </c>
      <c r="J533" s="95" t="s">
        <v>3922</v>
      </c>
    </row>
    <row r="534" ht="15.75" customHeight="1">
      <c r="F534" s="95" t="s">
        <v>452</v>
      </c>
      <c r="G534" s="95" t="s">
        <v>452</v>
      </c>
      <c r="H534" s="95" t="s">
        <v>3357</v>
      </c>
      <c r="I534" s="95" t="s">
        <v>3357</v>
      </c>
      <c r="J534" s="95" t="s">
        <v>3923</v>
      </c>
    </row>
    <row r="535" ht="15.75" customHeight="1">
      <c r="F535" s="95" t="s">
        <v>452</v>
      </c>
      <c r="G535" s="95" t="s">
        <v>452</v>
      </c>
      <c r="H535" s="95" t="s">
        <v>3357</v>
      </c>
      <c r="I535" s="95" t="s">
        <v>3357</v>
      </c>
      <c r="J535" s="95" t="s">
        <v>3924</v>
      </c>
    </row>
    <row r="536" ht="15.75" customHeight="1">
      <c r="F536" s="95" t="s">
        <v>452</v>
      </c>
      <c r="G536" s="95" t="s">
        <v>452</v>
      </c>
      <c r="H536" s="95" t="s">
        <v>3357</v>
      </c>
      <c r="I536" s="95" t="s">
        <v>3357</v>
      </c>
      <c r="J536" s="95" t="s">
        <v>3925</v>
      </c>
    </row>
    <row r="537" ht="15.75" customHeight="1">
      <c r="F537" s="95" t="s">
        <v>452</v>
      </c>
      <c r="G537" s="95" t="s">
        <v>452</v>
      </c>
      <c r="H537" s="95" t="s">
        <v>3357</v>
      </c>
      <c r="I537" s="95" t="s">
        <v>3357</v>
      </c>
      <c r="J537" s="95" t="s">
        <v>3926</v>
      </c>
    </row>
    <row r="538" ht="15.75" customHeight="1">
      <c r="F538" s="95" t="s">
        <v>452</v>
      </c>
      <c r="G538" s="95" t="s">
        <v>452</v>
      </c>
      <c r="H538" s="95" t="s">
        <v>3357</v>
      </c>
      <c r="I538" s="95" t="s">
        <v>3357</v>
      </c>
      <c r="J538" s="95" t="s">
        <v>3927</v>
      </c>
    </row>
    <row r="539" ht="15.75" customHeight="1">
      <c r="F539" s="95" t="s">
        <v>452</v>
      </c>
      <c r="G539" s="95" t="s">
        <v>452</v>
      </c>
      <c r="H539" s="95" t="s">
        <v>3357</v>
      </c>
      <c r="I539" s="95" t="s">
        <v>3357</v>
      </c>
      <c r="J539" s="95" t="s">
        <v>3928</v>
      </c>
    </row>
    <row r="540" ht="15.75" customHeight="1">
      <c r="F540" s="95" t="s">
        <v>452</v>
      </c>
      <c r="G540" s="95" t="s">
        <v>452</v>
      </c>
      <c r="H540" s="95" t="s">
        <v>3357</v>
      </c>
      <c r="I540" s="95" t="s">
        <v>3357</v>
      </c>
      <c r="J540" s="95" t="s">
        <v>3929</v>
      </c>
    </row>
    <row r="541" ht="15.75" customHeight="1">
      <c r="F541" s="95" t="s">
        <v>452</v>
      </c>
      <c r="G541" s="95" t="s">
        <v>452</v>
      </c>
      <c r="H541" s="95" t="s">
        <v>3357</v>
      </c>
      <c r="I541" s="95" t="s">
        <v>3357</v>
      </c>
      <c r="J541" s="95" t="s">
        <v>3930</v>
      </c>
    </row>
    <row r="542" ht="15.75" customHeight="1">
      <c r="F542" s="95" t="s">
        <v>452</v>
      </c>
      <c r="G542" s="95" t="s">
        <v>452</v>
      </c>
      <c r="H542" s="95" t="s">
        <v>3357</v>
      </c>
      <c r="I542" s="95" t="s">
        <v>3357</v>
      </c>
      <c r="J542" s="95" t="s">
        <v>3931</v>
      </c>
    </row>
    <row r="543" ht="15.75" customHeight="1">
      <c r="F543" s="95" t="s">
        <v>452</v>
      </c>
      <c r="G543" s="95" t="s">
        <v>452</v>
      </c>
      <c r="H543" s="95" t="s">
        <v>3357</v>
      </c>
      <c r="I543" s="95" t="s">
        <v>3357</v>
      </c>
      <c r="J543" s="95" t="s">
        <v>3932</v>
      </c>
    </row>
    <row r="544" ht="15.75" customHeight="1">
      <c r="F544" s="95" t="s">
        <v>452</v>
      </c>
      <c r="G544" s="95" t="s">
        <v>452</v>
      </c>
      <c r="H544" s="95" t="s">
        <v>3357</v>
      </c>
      <c r="I544" s="95" t="s">
        <v>3357</v>
      </c>
      <c r="J544" s="95" t="s">
        <v>3933</v>
      </c>
    </row>
    <row r="545" ht="15.75" customHeight="1">
      <c r="F545" s="95" t="s">
        <v>452</v>
      </c>
      <c r="G545" s="95" t="s">
        <v>452</v>
      </c>
      <c r="H545" s="95" t="s">
        <v>3358</v>
      </c>
      <c r="I545" s="95" t="s">
        <v>3934</v>
      </c>
      <c r="J545" s="95" t="s">
        <v>3935</v>
      </c>
    </row>
    <row r="546" ht="15.75" customHeight="1">
      <c r="F546" s="95" t="s">
        <v>452</v>
      </c>
      <c r="G546" s="95" t="s">
        <v>452</v>
      </c>
      <c r="H546" s="95" t="s">
        <v>3358</v>
      </c>
      <c r="I546" s="95" t="s">
        <v>3934</v>
      </c>
      <c r="J546" s="95" t="s">
        <v>3936</v>
      </c>
    </row>
    <row r="547" ht="15.75" customHeight="1">
      <c r="F547" s="95" t="s">
        <v>452</v>
      </c>
      <c r="G547" s="95" t="s">
        <v>452</v>
      </c>
      <c r="H547" s="95" t="s">
        <v>3358</v>
      </c>
      <c r="I547" s="95" t="s">
        <v>3934</v>
      </c>
      <c r="J547" s="95" t="s">
        <v>3937</v>
      </c>
    </row>
    <row r="548" ht="15.75" customHeight="1">
      <c r="F548" s="95" t="s">
        <v>452</v>
      </c>
      <c r="G548" s="95" t="s">
        <v>452</v>
      </c>
      <c r="H548" s="95" t="s">
        <v>3358</v>
      </c>
      <c r="I548" s="95" t="s">
        <v>3934</v>
      </c>
      <c r="J548" s="95" t="s">
        <v>3938</v>
      </c>
    </row>
    <row r="549" ht="15.75" customHeight="1">
      <c r="F549" s="95" t="s">
        <v>452</v>
      </c>
      <c r="G549" s="95" t="s">
        <v>452</v>
      </c>
      <c r="H549" s="95" t="s">
        <v>3358</v>
      </c>
      <c r="I549" s="95" t="s">
        <v>3934</v>
      </c>
      <c r="J549" s="95" t="s">
        <v>3939</v>
      </c>
    </row>
    <row r="550" ht="15.75" customHeight="1">
      <c r="F550" s="95" t="s">
        <v>452</v>
      </c>
      <c r="G550" s="95" t="s">
        <v>452</v>
      </c>
      <c r="H550" s="95" t="s">
        <v>3358</v>
      </c>
      <c r="I550" s="95" t="s">
        <v>3934</v>
      </c>
      <c r="J550" s="95" t="s">
        <v>3940</v>
      </c>
    </row>
    <row r="551" ht="15.75" customHeight="1">
      <c r="F551" s="95" t="s">
        <v>452</v>
      </c>
      <c r="G551" s="95" t="s">
        <v>452</v>
      </c>
      <c r="H551" s="95" t="s">
        <v>3358</v>
      </c>
      <c r="I551" s="95" t="s">
        <v>3934</v>
      </c>
      <c r="J551" s="95" t="s">
        <v>3941</v>
      </c>
    </row>
    <row r="552" ht="15.75" customHeight="1">
      <c r="F552" s="95" t="s">
        <v>452</v>
      </c>
      <c r="G552" s="95" t="s">
        <v>452</v>
      </c>
      <c r="H552" s="95" t="s">
        <v>3358</v>
      </c>
      <c r="I552" s="95" t="s">
        <v>3934</v>
      </c>
      <c r="J552" s="95" t="s">
        <v>3942</v>
      </c>
    </row>
    <row r="553" ht="15.75" customHeight="1">
      <c r="F553" s="95" t="s">
        <v>452</v>
      </c>
      <c r="G553" s="95" t="s">
        <v>452</v>
      </c>
      <c r="H553" s="95" t="s">
        <v>3358</v>
      </c>
      <c r="I553" s="95" t="s">
        <v>3934</v>
      </c>
      <c r="J553" s="95" t="s">
        <v>3943</v>
      </c>
    </row>
    <row r="554" ht="15.75" customHeight="1">
      <c r="F554" s="95" t="s">
        <v>452</v>
      </c>
      <c r="G554" s="95" t="s">
        <v>452</v>
      </c>
      <c r="H554" s="95" t="s">
        <v>3358</v>
      </c>
      <c r="I554" s="95" t="s">
        <v>3934</v>
      </c>
      <c r="J554" s="95" t="s">
        <v>3944</v>
      </c>
    </row>
    <row r="555" ht="15.75" customHeight="1">
      <c r="F555" s="95" t="s">
        <v>452</v>
      </c>
      <c r="G555" s="95" t="s">
        <v>452</v>
      </c>
      <c r="H555" s="95" t="s">
        <v>3358</v>
      </c>
      <c r="I555" s="95" t="s">
        <v>3934</v>
      </c>
      <c r="J555" s="95" t="s">
        <v>3945</v>
      </c>
    </row>
    <row r="556" ht="15.75" customHeight="1">
      <c r="F556" s="95" t="s">
        <v>452</v>
      </c>
      <c r="G556" s="95" t="s">
        <v>452</v>
      </c>
      <c r="H556" s="95" t="s">
        <v>3358</v>
      </c>
      <c r="I556" s="95" t="s">
        <v>3934</v>
      </c>
      <c r="J556" s="95" t="s">
        <v>3946</v>
      </c>
    </row>
    <row r="557" ht="15.75" customHeight="1">
      <c r="F557" s="95" t="s">
        <v>452</v>
      </c>
      <c r="G557" s="95" t="s">
        <v>452</v>
      </c>
      <c r="H557" s="95" t="s">
        <v>3360</v>
      </c>
      <c r="I557" s="95" t="s">
        <v>3947</v>
      </c>
      <c r="J557" s="95" t="s">
        <v>3360</v>
      </c>
    </row>
    <row r="558" ht="15.75" customHeight="1">
      <c r="F558" s="95" t="s">
        <v>452</v>
      </c>
      <c r="G558" s="95" t="s">
        <v>452</v>
      </c>
      <c r="H558" s="95" t="s">
        <v>3360</v>
      </c>
      <c r="I558" s="95" t="s">
        <v>3947</v>
      </c>
      <c r="J558" s="95" t="s">
        <v>3948</v>
      </c>
    </row>
    <row r="559" ht="15.75" customHeight="1">
      <c r="F559" s="95" t="s">
        <v>452</v>
      </c>
      <c r="G559" s="95" t="s">
        <v>452</v>
      </c>
      <c r="H559" s="95" t="s">
        <v>3360</v>
      </c>
      <c r="I559" s="95" t="s">
        <v>3947</v>
      </c>
      <c r="J559" s="95" t="s">
        <v>3949</v>
      </c>
    </row>
    <row r="560" ht="15.75" customHeight="1">
      <c r="F560" s="95" t="s">
        <v>452</v>
      </c>
      <c r="G560" s="95" t="s">
        <v>452</v>
      </c>
      <c r="H560" s="95" t="s">
        <v>3360</v>
      </c>
      <c r="I560" s="95" t="s">
        <v>3947</v>
      </c>
      <c r="J560" s="95" t="s">
        <v>3457</v>
      </c>
    </row>
    <row r="561" ht="15.75" customHeight="1">
      <c r="F561" s="95" t="s">
        <v>452</v>
      </c>
      <c r="G561" s="95" t="s">
        <v>452</v>
      </c>
      <c r="H561" s="95" t="s">
        <v>3360</v>
      </c>
      <c r="I561" s="95" t="s">
        <v>3947</v>
      </c>
      <c r="J561" s="95" t="s">
        <v>3950</v>
      </c>
    </row>
    <row r="562" ht="15.75" customHeight="1">
      <c r="F562" s="95" t="s">
        <v>452</v>
      </c>
      <c r="G562" s="95" t="s">
        <v>452</v>
      </c>
      <c r="H562" s="95" t="s">
        <v>3360</v>
      </c>
      <c r="I562" s="95" t="s">
        <v>3947</v>
      </c>
      <c r="J562" s="95" t="s">
        <v>3429</v>
      </c>
    </row>
    <row r="563" ht="15.75" customHeight="1">
      <c r="F563" s="95" t="s">
        <v>452</v>
      </c>
      <c r="G563" s="95" t="s">
        <v>452</v>
      </c>
      <c r="H563" s="95" t="s">
        <v>3360</v>
      </c>
      <c r="I563" s="95" t="s">
        <v>3947</v>
      </c>
      <c r="J563" s="95" t="s">
        <v>3951</v>
      </c>
    </row>
    <row r="564" ht="15.75" customHeight="1">
      <c r="F564" s="95" t="s">
        <v>452</v>
      </c>
      <c r="G564" s="95" t="s">
        <v>452</v>
      </c>
      <c r="H564" s="95" t="s">
        <v>3360</v>
      </c>
      <c r="I564" s="95" t="s">
        <v>3947</v>
      </c>
      <c r="J564" s="95" t="s">
        <v>3952</v>
      </c>
    </row>
    <row r="565" ht="15.75" customHeight="1">
      <c r="F565" s="95" t="s">
        <v>8</v>
      </c>
      <c r="G565" s="95" t="s">
        <v>8</v>
      </c>
      <c r="H565" s="95" t="s">
        <v>8</v>
      </c>
      <c r="I565" s="95" t="s">
        <v>3953</v>
      </c>
      <c r="J565" s="95" t="s">
        <v>8</v>
      </c>
    </row>
    <row r="566" ht="15.75" customHeight="1">
      <c r="F566" s="95" t="s">
        <v>8</v>
      </c>
      <c r="G566" s="95" t="s">
        <v>8</v>
      </c>
      <c r="H566" s="95" t="s">
        <v>8</v>
      </c>
      <c r="I566" s="95" t="s">
        <v>3953</v>
      </c>
      <c r="J566" s="95" t="s">
        <v>3278</v>
      </c>
    </row>
    <row r="567" ht="15.75" customHeight="1">
      <c r="F567" s="95" t="s">
        <v>8</v>
      </c>
      <c r="G567" s="95" t="s">
        <v>8</v>
      </c>
      <c r="H567" s="95" t="s">
        <v>8</v>
      </c>
      <c r="I567" s="95" t="s">
        <v>3953</v>
      </c>
      <c r="J567" s="95" t="s">
        <v>3954</v>
      </c>
    </row>
    <row r="568" ht="15.75" customHeight="1">
      <c r="F568" s="95" t="s">
        <v>8</v>
      </c>
      <c r="G568" s="95" t="s">
        <v>8</v>
      </c>
      <c r="H568" s="95" t="s">
        <v>8</v>
      </c>
      <c r="I568" s="95" t="s">
        <v>3953</v>
      </c>
      <c r="J568" s="95" t="s">
        <v>3955</v>
      </c>
    </row>
    <row r="569" ht="15.75" customHeight="1">
      <c r="F569" s="95" t="s">
        <v>8</v>
      </c>
      <c r="G569" s="95" t="s">
        <v>8</v>
      </c>
      <c r="H569" s="95" t="s">
        <v>8</v>
      </c>
      <c r="I569" s="95" t="s">
        <v>3953</v>
      </c>
      <c r="J569" s="95" t="s">
        <v>3956</v>
      </c>
    </row>
    <row r="570" ht="15.75" customHeight="1">
      <c r="F570" s="95" t="s">
        <v>8</v>
      </c>
      <c r="G570" s="95" t="s">
        <v>8</v>
      </c>
      <c r="H570" s="95" t="s">
        <v>8</v>
      </c>
      <c r="I570" s="95" t="s">
        <v>3953</v>
      </c>
      <c r="J570" s="95" t="s">
        <v>3957</v>
      </c>
    </row>
    <row r="571" ht="15.75" customHeight="1">
      <c r="F571" s="95" t="s">
        <v>8</v>
      </c>
      <c r="G571" s="95" t="s">
        <v>8</v>
      </c>
      <c r="H571" s="95" t="s">
        <v>8</v>
      </c>
      <c r="I571" s="95" t="s">
        <v>3953</v>
      </c>
      <c r="J571" s="95" t="s">
        <v>3958</v>
      </c>
    </row>
    <row r="572" ht="15.75" customHeight="1">
      <c r="F572" s="95" t="s">
        <v>8</v>
      </c>
      <c r="G572" s="95" t="s">
        <v>8</v>
      </c>
      <c r="H572" s="95" t="s">
        <v>8</v>
      </c>
      <c r="I572" s="95" t="s">
        <v>3953</v>
      </c>
      <c r="J572" s="95" t="s">
        <v>3959</v>
      </c>
    </row>
    <row r="573" ht="15.75" customHeight="1">
      <c r="F573" s="95" t="s">
        <v>8</v>
      </c>
      <c r="G573" s="95" t="s">
        <v>8</v>
      </c>
      <c r="H573" s="95" t="s">
        <v>8</v>
      </c>
      <c r="I573" s="95" t="s">
        <v>3953</v>
      </c>
      <c r="J573" s="95" t="s">
        <v>3281</v>
      </c>
    </row>
    <row r="574" ht="15.75" customHeight="1">
      <c r="F574" s="95" t="s">
        <v>8</v>
      </c>
      <c r="G574" s="95" t="s">
        <v>8</v>
      </c>
      <c r="H574" s="95" t="s">
        <v>8</v>
      </c>
      <c r="I574" s="95" t="s">
        <v>3953</v>
      </c>
      <c r="J574" s="95" t="s">
        <v>3960</v>
      </c>
    </row>
    <row r="575" ht="15.75" customHeight="1">
      <c r="F575" s="95" t="s">
        <v>8</v>
      </c>
      <c r="G575" s="95" t="s">
        <v>8</v>
      </c>
      <c r="H575" s="95" t="s">
        <v>8</v>
      </c>
      <c r="I575" s="95" t="s">
        <v>3953</v>
      </c>
      <c r="J575" s="95" t="s">
        <v>3961</v>
      </c>
    </row>
    <row r="576" ht="15.75" customHeight="1">
      <c r="F576" s="95" t="s">
        <v>8</v>
      </c>
      <c r="G576" s="95" t="s">
        <v>8</v>
      </c>
      <c r="H576" s="95" t="s">
        <v>8</v>
      </c>
      <c r="I576" s="95" t="s">
        <v>3953</v>
      </c>
      <c r="J576" s="95" t="s">
        <v>3658</v>
      </c>
    </row>
    <row r="577" ht="15.75" customHeight="1">
      <c r="F577" s="95" t="s">
        <v>8</v>
      </c>
      <c r="G577" s="95" t="s">
        <v>8</v>
      </c>
      <c r="H577" s="95" t="s">
        <v>3363</v>
      </c>
      <c r="I577" s="95" t="s">
        <v>3363</v>
      </c>
      <c r="J577" s="95" t="s">
        <v>3363</v>
      </c>
    </row>
    <row r="578" ht="15.75" customHeight="1">
      <c r="F578" s="95" t="s">
        <v>8</v>
      </c>
      <c r="G578" s="95" t="s">
        <v>8</v>
      </c>
      <c r="H578" s="95" t="s">
        <v>3363</v>
      </c>
      <c r="I578" s="95" t="s">
        <v>3363</v>
      </c>
      <c r="J578" s="95" t="s">
        <v>3962</v>
      </c>
    </row>
    <row r="579" ht="15.75" customHeight="1">
      <c r="F579" s="95" t="s">
        <v>8</v>
      </c>
      <c r="G579" s="95" t="s">
        <v>8</v>
      </c>
      <c r="H579" s="95" t="s">
        <v>3363</v>
      </c>
      <c r="I579" s="95" t="s">
        <v>3363</v>
      </c>
      <c r="J579" s="95" t="s">
        <v>3963</v>
      </c>
    </row>
    <row r="580" ht="15.75" customHeight="1">
      <c r="F580" s="95" t="s">
        <v>8</v>
      </c>
      <c r="G580" s="95" t="s">
        <v>8</v>
      </c>
      <c r="H580" s="95" t="s">
        <v>3363</v>
      </c>
      <c r="I580" s="95" t="s">
        <v>3363</v>
      </c>
      <c r="J580" s="95" t="s">
        <v>3964</v>
      </c>
    </row>
    <row r="581" ht="15.75" customHeight="1">
      <c r="F581" s="95" t="s">
        <v>8</v>
      </c>
      <c r="G581" s="95" t="s">
        <v>8</v>
      </c>
      <c r="H581" s="95" t="s">
        <v>3365</v>
      </c>
      <c r="I581" s="95" t="s">
        <v>3365</v>
      </c>
      <c r="J581" s="95" t="s">
        <v>3365</v>
      </c>
    </row>
    <row r="582" ht="15.75" customHeight="1">
      <c r="F582" s="95" t="s">
        <v>8</v>
      </c>
      <c r="G582" s="95" t="s">
        <v>8</v>
      </c>
      <c r="H582" s="95" t="s">
        <v>3365</v>
      </c>
      <c r="I582" s="95" t="s">
        <v>3365</v>
      </c>
      <c r="J582" s="95" t="s">
        <v>3965</v>
      </c>
    </row>
    <row r="583" ht="15.75" customHeight="1">
      <c r="F583" s="95" t="s">
        <v>8</v>
      </c>
      <c r="G583" s="95" t="s">
        <v>8</v>
      </c>
      <c r="H583" s="95" t="s">
        <v>3365</v>
      </c>
      <c r="I583" s="95" t="s">
        <v>3365</v>
      </c>
      <c r="J583" s="95" t="s">
        <v>3966</v>
      </c>
    </row>
    <row r="584" ht="15.75" customHeight="1">
      <c r="F584" s="95" t="s">
        <v>8</v>
      </c>
      <c r="G584" s="95" t="s">
        <v>8</v>
      </c>
      <c r="H584" s="95" t="s">
        <v>3365</v>
      </c>
      <c r="I584" s="95" t="s">
        <v>3365</v>
      </c>
      <c r="J584" s="95" t="s">
        <v>3967</v>
      </c>
    </row>
    <row r="585" ht="15.75" customHeight="1">
      <c r="F585" s="95" t="s">
        <v>8</v>
      </c>
      <c r="G585" s="95" t="s">
        <v>8</v>
      </c>
      <c r="H585" s="95" t="s">
        <v>3365</v>
      </c>
      <c r="I585" s="95" t="s">
        <v>3365</v>
      </c>
      <c r="J585" s="95" t="s">
        <v>3968</v>
      </c>
    </row>
    <row r="586" ht="15.75" customHeight="1">
      <c r="F586" s="95" t="s">
        <v>8</v>
      </c>
      <c r="G586" s="95" t="s">
        <v>8</v>
      </c>
      <c r="H586" s="95" t="s">
        <v>3365</v>
      </c>
      <c r="I586" s="95" t="s">
        <v>3365</v>
      </c>
      <c r="J586" s="95" t="s">
        <v>3969</v>
      </c>
    </row>
    <row r="587" ht="15.75" customHeight="1">
      <c r="F587" s="95" t="s">
        <v>8</v>
      </c>
      <c r="G587" s="95" t="s">
        <v>8</v>
      </c>
      <c r="H587" s="95" t="s">
        <v>3365</v>
      </c>
      <c r="I587" s="95" t="s">
        <v>3365</v>
      </c>
      <c r="J587" s="95" t="s">
        <v>3970</v>
      </c>
    </row>
    <row r="588" ht="15.75" customHeight="1">
      <c r="F588" s="95" t="s">
        <v>8</v>
      </c>
      <c r="G588" s="95" t="s">
        <v>8</v>
      </c>
      <c r="H588" s="95" t="s">
        <v>3365</v>
      </c>
      <c r="I588" s="95" t="s">
        <v>3365</v>
      </c>
      <c r="J588" s="95" t="s">
        <v>3971</v>
      </c>
    </row>
    <row r="589" ht="15.75" customHeight="1">
      <c r="F589" s="95" t="s">
        <v>8</v>
      </c>
      <c r="G589" s="95" t="s">
        <v>8</v>
      </c>
      <c r="H589" s="95" t="s">
        <v>3365</v>
      </c>
      <c r="I589" s="95" t="s">
        <v>3365</v>
      </c>
      <c r="J589" s="95" t="s">
        <v>3972</v>
      </c>
    </row>
    <row r="590" ht="15.75" customHeight="1">
      <c r="F590" s="95" t="s">
        <v>8</v>
      </c>
      <c r="G590" s="95" t="s">
        <v>8</v>
      </c>
      <c r="H590" s="95" t="s">
        <v>3365</v>
      </c>
      <c r="I590" s="95" t="s">
        <v>3365</v>
      </c>
      <c r="J590" s="95" t="s">
        <v>3973</v>
      </c>
    </row>
    <row r="591" ht="15.75" customHeight="1">
      <c r="F591" s="95" t="s">
        <v>8</v>
      </c>
      <c r="G591" s="95" t="s">
        <v>8</v>
      </c>
      <c r="H591" s="95" t="s">
        <v>3365</v>
      </c>
      <c r="I591" s="95" t="s">
        <v>3365</v>
      </c>
      <c r="J591" s="95" t="s">
        <v>3357</v>
      </c>
    </row>
    <row r="592" ht="15.75" customHeight="1">
      <c r="F592" s="95" t="s">
        <v>8</v>
      </c>
      <c r="G592" s="95" t="s">
        <v>8</v>
      </c>
      <c r="H592" s="95" t="s">
        <v>3365</v>
      </c>
      <c r="I592" s="95" t="s">
        <v>3365</v>
      </c>
      <c r="J592" s="95" t="s">
        <v>3974</v>
      </c>
    </row>
    <row r="593" ht="15.75" customHeight="1">
      <c r="F593" s="95" t="s">
        <v>8</v>
      </c>
      <c r="G593" s="95" t="s">
        <v>8</v>
      </c>
      <c r="H593" s="95" t="s">
        <v>3367</v>
      </c>
      <c r="I593" s="95" t="s">
        <v>3367</v>
      </c>
      <c r="J593" s="95" t="s">
        <v>3367</v>
      </c>
    </row>
    <row r="594" ht="15.75" customHeight="1">
      <c r="F594" s="95" t="s">
        <v>8</v>
      </c>
      <c r="G594" s="95" t="s">
        <v>8</v>
      </c>
      <c r="H594" s="95" t="s">
        <v>3367</v>
      </c>
      <c r="I594" s="95" t="s">
        <v>3367</v>
      </c>
      <c r="J594" s="95" t="s">
        <v>3975</v>
      </c>
    </row>
    <row r="595" ht="15.75" customHeight="1">
      <c r="F595" s="95" t="s">
        <v>8</v>
      </c>
      <c r="G595" s="95" t="s">
        <v>8</v>
      </c>
      <c r="H595" s="95" t="s">
        <v>3367</v>
      </c>
      <c r="I595" s="95" t="s">
        <v>3367</v>
      </c>
      <c r="J595" s="95" t="s">
        <v>3976</v>
      </c>
    </row>
    <row r="596" ht="15.75" customHeight="1">
      <c r="F596" s="95" t="s">
        <v>8</v>
      </c>
      <c r="G596" s="95" t="s">
        <v>8</v>
      </c>
      <c r="H596" s="95" t="s">
        <v>3367</v>
      </c>
      <c r="I596" s="95" t="s">
        <v>3367</v>
      </c>
      <c r="J596" s="95" t="s">
        <v>3977</v>
      </c>
    </row>
    <row r="597" ht="15.75" customHeight="1">
      <c r="F597" s="95" t="s">
        <v>8</v>
      </c>
      <c r="G597" s="95" t="s">
        <v>8</v>
      </c>
      <c r="H597" s="95" t="s">
        <v>3367</v>
      </c>
      <c r="I597" s="95" t="s">
        <v>3367</v>
      </c>
      <c r="J597" s="95" t="s">
        <v>3978</v>
      </c>
    </row>
    <row r="598" ht="15.75" customHeight="1">
      <c r="F598" s="95" t="s">
        <v>8</v>
      </c>
      <c r="G598" s="95" t="s">
        <v>8</v>
      </c>
      <c r="H598" s="95" t="s">
        <v>3367</v>
      </c>
      <c r="I598" s="95" t="s">
        <v>3367</v>
      </c>
      <c r="J598" s="95" t="s">
        <v>3979</v>
      </c>
    </row>
    <row r="599" ht="15.75" customHeight="1">
      <c r="F599" s="95" t="s">
        <v>8</v>
      </c>
      <c r="G599" s="95" t="s">
        <v>8</v>
      </c>
      <c r="H599" s="95" t="s">
        <v>3367</v>
      </c>
      <c r="I599" s="95" t="s">
        <v>3367</v>
      </c>
      <c r="J599" s="95" t="s">
        <v>3980</v>
      </c>
    </row>
    <row r="600" ht="15.75" customHeight="1">
      <c r="F600" s="95" t="s">
        <v>8</v>
      </c>
      <c r="G600" s="95" t="s">
        <v>8</v>
      </c>
      <c r="H600" s="95" t="s">
        <v>3367</v>
      </c>
      <c r="I600" s="95" t="s">
        <v>3367</v>
      </c>
      <c r="J600" s="95" t="s">
        <v>3425</v>
      </c>
    </row>
    <row r="601" ht="15.75" customHeight="1">
      <c r="F601" s="95" t="s">
        <v>8</v>
      </c>
      <c r="G601" s="95" t="s">
        <v>8</v>
      </c>
      <c r="H601" s="95" t="s">
        <v>3367</v>
      </c>
      <c r="I601" s="95" t="s">
        <v>3367</v>
      </c>
      <c r="J601" s="95" t="s">
        <v>3981</v>
      </c>
    </row>
    <row r="602" ht="15.75" customHeight="1">
      <c r="F602" s="95" t="s">
        <v>8</v>
      </c>
      <c r="G602" s="95" t="s">
        <v>8</v>
      </c>
      <c r="H602" s="95" t="s">
        <v>3367</v>
      </c>
      <c r="I602" s="95" t="s">
        <v>3367</v>
      </c>
      <c r="J602" s="95" t="s">
        <v>3982</v>
      </c>
    </row>
    <row r="603" ht="15.75" customHeight="1">
      <c r="F603" s="95" t="s">
        <v>8</v>
      </c>
      <c r="G603" s="95" t="s">
        <v>8</v>
      </c>
      <c r="H603" s="95" t="s">
        <v>3367</v>
      </c>
      <c r="I603" s="95" t="s">
        <v>3367</v>
      </c>
      <c r="J603" s="95" t="s">
        <v>3983</v>
      </c>
    </row>
    <row r="604" ht="15.75" customHeight="1">
      <c r="F604" s="95" t="s">
        <v>8</v>
      </c>
      <c r="G604" s="95" t="s">
        <v>8</v>
      </c>
      <c r="H604" s="95" t="s">
        <v>3367</v>
      </c>
      <c r="I604" s="95" t="s">
        <v>3367</v>
      </c>
      <c r="J604" s="95" t="s">
        <v>3602</v>
      </c>
    </row>
    <row r="605" ht="15.75" customHeight="1">
      <c r="F605" s="95" t="s">
        <v>8</v>
      </c>
      <c r="G605" s="95" t="s">
        <v>8</v>
      </c>
      <c r="H605" s="95" t="s">
        <v>3367</v>
      </c>
      <c r="I605" s="95" t="s">
        <v>3367</v>
      </c>
      <c r="J605" s="95" t="s">
        <v>3984</v>
      </c>
    </row>
    <row r="606" ht="15.75" customHeight="1">
      <c r="F606" s="95" t="s">
        <v>8</v>
      </c>
      <c r="G606" s="95" t="s">
        <v>8</v>
      </c>
      <c r="H606" s="95" t="s">
        <v>3367</v>
      </c>
      <c r="I606" s="95" t="s">
        <v>3367</v>
      </c>
      <c r="J606" s="95" t="s">
        <v>3985</v>
      </c>
    </row>
    <row r="607" ht="15.75" customHeight="1">
      <c r="F607" s="95" t="s">
        <v>8</v>
      </c>
      <c r="G607" s="95" t="s">
        <v>8</v>
      </c>
      <c r="H607" s="95" t="s">
        <v>3367</v>
      </c>
      <c r="I607" s="95" t="s">
        <v>3367</v>
      </c>
      <c r="J607" s="95" t="s">
        <v>3986</v>
      </c>
    </row>
    <row r="608" ht="15.75" customHeight="1">
      <c r="F608" s="95" t="s">
        <v>8</v>
      </c>
      <c r="G608" s="95" t="s">
        <v>8</v>
      </c>
      <c r="H608" s="95" t="s">
        <v>3367</v>
      </c>
      <c r="I608" s="95" t="s">
        <v>3367</v>
      </c>
      <c r="J608" s="95" t="s">
        <v>3987</v>
      </c>
    </row>
    <row r="609" ht="15.75" customHeight="1">
      <c r="F609" s="95" t="s">
        <v>8</v>
      </c>
      <c r="G609" s="95" t="s">
        <v>8</v>
      </c>
      <c r="H609" s="95" t="s">
        <v>3367</v>
      </c>
      <c r="I609" s="95" t="s">
        <v>3367</v>
      </c>
      <c r="J609" s="95" t="s">
        <v>3988</v>
      </c>
    </row>
    <row r="610" ht="15.75" customHeight="1">
      <c r="F610" s="95" t="s">
        <v>8</v>
      </c>
      <c r="G610" s="95" t="s">
        <v>8</v>
      </c>
      <c r="H610" s="95" t="s">
        <v>3367</v>
      </c>
      <c r="I610" s="95" t="s">
        <v>3367</v>
      </c>
      <c r="J610" s="95" t="s">
        <v>3989</v>
      </c>
    </row>
    <row r="611" ht="15.75" customHeight="1">
      <c r="F611" s="95" t="s">
        <v>8</v>
      </c>
      <c r="G611" s="95" t="s">
        <v>8</v>
      </c>
      <c r="H611" s="95" t="s">
        <v>3367</v>
      </c>
      <c r="I611" s="95" t="s">
        <v>3367</v>
      </c>
      <c r="J611" s="95" t="s">
        <v>3990</v>
      </c>
    </row>
    <row r="612" ht="15.75" customHeight="1">
      <c r="F612" s="95" t="s">
        <v>8</v>
      </c>
      <c r="G612" s="95" t="s">
        <v>8</v>
      </c>
      <c r="H612" s="95" t="s">
        <v>3369</v>
      </c>
      <c r="I612" s="95" t="s">
        <v>3369</v>
      </c>
      <c r="J612" s="95" t="s">
        <v>3369</v>
      </c>
    </row>
    <row r="613" ht="15.75" customHeight="1">
      <c r="F613" s="95" t="s">
        <v>8</v>
      </c>
      <c r="G613" s="95" t="s">
        <v>8</v>
      </c>
      <c r="H613" s="95" t="s">
        <v>3369</v>
      </c>
      <c r="I613" s="95" t="s">
        <v>3369</v>
      </c>
      <c r="J613" s="95" t="s">
        <v>3991</v>
      </c>
    </row>
    <row r="614" ht="15.75" customHeight="1">
      <c r="F614" s="95" t="s">
        <v>8</v>
      </c>
      <c r="G614" s="95" t="s">
        <v>8</v>
      </c>
      <c r="H614" s="95" t="s">
        <v>3369</v>
      </c>
      <c r="I614" s="95" t="s">
        <v>3369</v>
      </c>
      <c r="J614" s="95" t="s">
        <v>3992</v>
      </c>
    </row>
    <row r="615" ht="15.75" customHeight="1">
      <c r="F615" s="95" t="s">
        <v>8</v>
      </c>
      <c r="G615" s="95" t="s">
        <v>8</v>
      </c>
      <c r="H615" s="95" t="s">
        <v>3369</v>
      </c>
      <c r="I615" s="95" t="s">
        <v>3369</v>
      </c>
      <c r="J615" s="95" t="s">
        <v>3993</v>
      </c>
    </row>
    <row r="616" ht="15.75" customHeight="1">
      <c r="F616" s="95" t="s">
        <v>8</v>
      </c>
      <c r="G616" s="95" t="s">
        <v>8</v>
      </c>
      <c r="H616" s="95" t="s">
        <v>3369</v>
      </c>
      <c r="I616" s="95" t="s">
        <v>3369</v>
      </c>
      <c r="J616" s="95" t="s">
        <v>3994</v>
      </c>
    </row>
    <row r="617" ht="15.75" customHeight="1">
      <c r="F617" s="95" t="s">
        <v>8</v>
      </c>
      <c r="G617" s="95" t="s">
        <v>8</v>
      </c>
      <c r="H617" s="95" t="s">
        <v>3369</v>
      </c>
      <c r="I617" s="95" t="s">
        <v>3369</v>
      </c>
      <c r="J617" s="95" t="s">
        <v>3995</v>
      </c>
    </row>
    <row r="618" ht="15.75" customHeight="1">
      <c r="F618" s="95" t="s">
        <v>8</v>
      </c>
      <c r="G618" s="95" t="s">
        <v>8</v>
      </c>
      <c r="H618" s="95" t="s">
        <v>3369</v>
      </c>
      <c r="I618" s="95" t="s">
        <v>3369</v>
      </c>
      <c r="J618" s="95" t="s">
        <v>3996</v>
      </c>
    </row>
    <row r="619" ht="15.75" customHeight="1">
      <c r="F619" s="95" t="s">
        <v>8</v>
      </c>
      <c r="G619" s="95" t="s">
        <v>8</v>
      </c>
      <c r="H619" s="95" t="s">
        <v>3369</v>
      </c>
      <c r="I619" s="95" t="s">
        <v>3369</v>
      </c>
      <c r="J619" s="95" t="s">
        <v>3997</v>
      </c>
    </row>
    <row r="620" ht="15.75" customHeight="1">
      <c r="F620" s="95" t="s">
        <v>8</v>
      </c>
      <c r="G620" s="95" t="s">
        <v>8</v>
      </c>
      <c r="H620" s="95" t="s">
        <v>3371</v>
      </c>
      <c r="I620" s="95" t="s">
        <v>3371</v>
      </c>
      <c r="J620" s="95" t="s">
        <v>3371</v>
      </c>
    </row>
    <row r="621" ht="15.75" customHeight="1">
      <c r="F621" s="95" t="s">
        <v>8</v>
      </c>
      <c r="G621" s="95" t="s">
        <v>8</v>
      </c>
      <c r="H621" s="95" t="s">
        <v>3371</v>
      </c>
      <c r="I621" s="95" t="s">
        <v>3371</v>
      </c>
      <c r="J621" s="95" t="s">
        <v>3998</v>
      </c>
    </row>
    <row r="622" ht="15.75" customHeight="1">
      <c r="F622" s="95" t="s">
        <v>8</v>
      </c>
      <c r="G622" s="95" t="s">
        <v>8</v>
      </c>
      <c r="H622" s="95" t="s">
        <v>3371</v>
      </c>
      <c r="I622" s="95" t="s">
        <v>3371</v>
      </c>
      <c r="J622" s="95" t="s">
        <v>3999</v>
      </c>
    </row>
    <row r="623" ht="15.75" customHeight="1">
      <c r="F623" s="95" t="s">
        <v>8</v>
      </c>
      <c r="G623" s="95" t="s">
        <v>8</v>
      </c>
      <c r="H623" s="95" t="s">
        <v>3371</v>
      </c>
      <c r="I623" s="95" t="s">
        <v>3371</v>
      </c>
      <c r="J623" s="95" t="s">
        <v>4000</v>
      </c>
    </row>
    <row r="624" ht="15.75" customHeight="1">
      <c r="F624" s="95" t="s">
        <v>8</v>
      </c>
      <c r="G624" s="95" t="s">
        <v>8</v>
      </c>
      <c r="H624" s="95" t="s">
        <v>3371</v>
      </c>
      <c r="I624" s="95" t="s">
        <v>3371</v>
      </c>
      <c r="J624" s="95" t="s">
        <v>4001</v>
      </c>
    </row>
    <row r="625" ht="15.75" customHeight="1">
      <c r="F625" s="95" t="s">
        <v>8</v>
      </c>
      <c r="G625" s="95" t="s">
        <v>8</v>
      </c>
      <c r="H625" s="95" t="s">
        <v>3371</v>
      </c>
      <c r="I625" s="95" t="s">
        <v>3371</v>
      </c>
      <c r="J625" s="95" t="s">
        <v>4002</v>
      </c>
    </row>
    <row r="626" ht="15.75" customHeight="1">
      <c r="F626" s="95" t="s">
        <v>8</v>
      </c>
      <c r="G626" s="95" t="s">
        <v>8</v>
      </c>
      <c r="H626" s="95" t="s">
        <v>3371</v>
      </c>
      <c r="I626" s="95" t="s">
        <v>3371</v>
      </c>
      <c r="J626" s="95" t="s">
        <v>4003</v>
      </c>
    </row>
    <row r="627" ht="15.75" customHeight="1">
      <c r="F627" s="95" t="s">
        <v>8</v>
      </c>
      <c r="G627" s="95" t="s">
        <v>8</v>
      </c>
      <c r="H627" s="95" t="s">
        <v>3371</v>
      </c>
      <c r="I627" s="95" t="s">
        <v>3371</v>
      </c>
      <c r="J627" s="95" t="s">
        <v>4004</v>
      </c>
    </row>
    <row r="628" ht="15.75" customHeight="1">
      <c r="F628" s="95" t="s">
        <v>8</v>
      </c>
      <c r="G628" s="95" t="s">
        <v>8</v>
      </c>
      <c r="H628" s="95" t="s">
        <v>3371</v>
      </c>
      <c r="I628" s="95" t="s">
        <v>3371</v>
      </c>
      <c r="J628" s="95" t="s">
        <v>4005</v>
      </c>
    </row>
    <row r="629" ht="15.75" customHeight="1">
      <c r="F629" s="95" t="s">
        <v>8</v>
      </c>
      <c r="G629" s="95" t="s">
        <v>8</v>
      </c>
      <c r="H629" s="95" t="s">
        <v>3371</v>
      </c>
      <c r="I629" s="95" t="s">
        <v>3371</v>
      </c>
      <c r="J629" s="95" t="s">
        <v>4006</v>
      </c>
    </row>
    <row r="630" ht="15.75" customHeight="1">
      <c r="F630" s="95" t="s">
        <v>8</v>
      </c>
      <c r="G630" s="95" t="s">
        <v>8</v>
      </c>
      <c r="H630" s="95" t="s">
        <v>3371</v>
      </c>
      <c r="I630" s="95" t="s">
        <v>3371</v>
      </c>
      <c r="J630" s="95" t="s">
        <v>3387</v>
      </c>
    </row>
    <row r="631" ht="15.75" customHeight="1">
      <c r="F631" s="95" t="s">
        <v>8</v>
      </c>
      <c r="G631" s="95" t="s">
        <v>8</v>
      </c>
      <c r="H631" s="95" t="s">
        <v>3371</v>
      </c>
      <c r="I631" s="95" t="s">
        <v>3371</v>
      </c>
      <c r="J631" s="95" t="s">
        <v>4007</v>
      </c>
    </row>
    <row r="632" ht="15.75" customHeight="1">
      <c r="F632" s="95" t="s">
        <v>8</v>
      </c>
      <c r="G632" s="95" t="s">
        <v>8</v>
      </c>
      <c r="H632" s="95" t="s">
        <v>3371</v>
      </c>
      <c r="I632" s="95" t="s">
        <v>3371</v>
      </c>
      <c r="J632" s="95" t="s">
        <v>4008</v>
      </c>
    </row>
    <row r="633" ht="15.75" customHeight="1">
      <c r="F633" s="95" t="s">
        <v>8</v>
      </c>
      <c r="G633" s="95" t="s">
        <v>8</v>
      </c>
      <c r="H633" s="95" t="s">
        <v>3371</v>
      </c>
      <c r="I633" s="95" t="s">
        <v>3371</v>
      </c>
      <c r="J633" s="95" t="s">
        <v>4009</v>
      </c>
    </row>
    <row r="634" ht="15.75" customHeight="1">
      <c r="F634" s="95" t="s">
        <v>8</v>
      </c>
      <c r="G634" s="95" t="s">
        <v>8</v>
      </c>
      <c r="H634" s="95" t="s">
        <v>3371</v>
      </c>
      <c r="I634" s="95" t="s">
        <v>3371</v>
      </c>
      <c r="J634" s="95" t="s">
        <v>4010</v>
      </c>
    </row>
    <row r="635" ht="15.75" customHeight="1">
      <c r="F635" s="95" t="s">
        <v>8</v>
      </c>
      <c r="G635" s="95" t="s">
        <v>8</v>
      </c>
      <c r="H635" s="95" t="s">
        <v>3373</v>
      </c>
      <c r="I635" s="95" t="s">
        <v>3373</v>
      </c>
      <c r="J635" s="95" t="s">
        <v>4011</v>
      </c>
    </row>
    <row r="636" ht="15.75" customHeight="1">
      <c r="F636" s="95" t="s">
        <v>8</v>
      </c>
      <c r="G636" s="95" t="s">
        <v>8</v>
      </c>
      <c r="H636" s="95" t="s">
        <v>3373</v>
      </c>
      <c r="I636" s="95" t="s">
        <v>3373</v>
      </c>
      <c r="J636" s="95" t="s">
        <v>4012</v>
      </c>
    </row>
    <row r="637" ht="15.75" customHeight="1">
      <c r="F637" s="95" t="s">
        <v>8</v>
      </c>
      <c r="G637" s="95" t="s">
        <v>8</v>
      </c>
      <c r="H637" s="95" t="s">
        <v>3373</v>
      </c>
      <c r="I637" s="95" t="s">
        <v>3373</v>
      </c>
      <c r="J637" s="95" t="s">
        <v>3373</v>
      </c>
    </row>
    <row r="638" ht="15.75" customHeight="1">
      <c r="F638" s="95" t="s">
        <v>8</v>
      </c>
      <c r="G638" s="95" t="s">
        <v>8</v>
      </c>
      <c r="H638" s="95" t="s">
        <v>3375</v>
      </c>
      <c r="I638" s="95" t="s">
        <v>3375</v>
      </c>
      <c r="J638" s="95" t="s">
        <v>3375</v>
      </c>
    </row>
    <row r="639" ht="15.75" customHeight="1">
      <c r="F639" s="95" t="s">
        <v>8</v>
      </c>
      <c r="G639" s="95" t="s">
        <v>8</v>
      </c>
      <c r="H639" s="95" t="s">
        <v>3375</v>
      </c>
      <c r="I639" s="95" t="s">
        <v>3375</v>
      </c>
      <c r="J639" s="95" t="s">
        <v>3586</v>
      </c>
    </row>
    <row r="640" ht="15.75" customHeight="1">
      <c r="F640" s="95" t="s">
        <v>8</v>
      </c>
      <c r="G640" s="95" t="s">
        <v>8</v>
      </c>
      <c r="H640" s="95" t="s">
        <v>3375</v>
      </c>
      <c r="I640" s="95" t="s">
        <v>3375</v>
      </c>
      <c r="J640" s="95" t="s">
        <v>4013</v>
      </c>
    </row>
    <row r="641" ht="15.75" customHeight="1">
      <c r="F641" s="95" t="s">
        <v>8</v>
      </c>
      <c r="G641" s="95" t="s">
        <v>8</v>
      </c>
      <c r="H641" s="95" t="s">
        <v>3375</v>
      </c>
      <c r="I641" s="95" t="s">
        <v>3375</v>
      </c>
      <c r="J641" s="95" t="s">
        <v>4014</v>
      </c>
    </row>
    <row r="642" ht="15.75" customHeight="1">
      <c r="F642" s="95" t="s">
        <v>8</v>
      </c>
      <c r="G642" s="95" t="s">
        <v>8</v>
      </c>
      <c r="H642" s="95" t="s">
        <v>3375</v>
      </c>
      <c r="I642" s="95" t="s">
        <v>3375</v>
      </c>
      <c r="J642" s="95" t="s">
        <v>4015</v>
      </c>
    </row>
    <row r="643" ht="15.75" customHeight="1">
      <c r="F643" s="95" t="s">
        <v>8</v>
      </c>
      <c r="G643" s="95" t="s">
        <v>8</v>
      </c>
      <c r="H643" s="95" t="s">
        <v>3375</v>
      </c>
      <c r="I643" s="95" t="s">
        <v>3375</v>
      </c>
      <c r="J643" s="95" t="s">
        <v>4016</v>
      </c>
    </row>
    <row r="644" ht="15.75" customHeight="1">
      <c r="F644" s="95" t="s">
        <v>8</v>
      </c>
      <c r="G644" s="95" t="s">
        <v>8</v>
      </c>
      <c r="H644" s="95" t="s">
        <v>3375</v>
      </c>
      <c r="I644" s="95" t="s">
        <v>3375</v>
      </c>
      <c r="J644" s="95" t="s">
        <v>4017</v>
      </c>
    </row>
    <row r="645" ht="15.75" customHeight="1">
      <c r="F645" s="95" t="s">
        <v>8</v>
      </c>
      <c r="G645" s="95" t="s">
        <v>8</v>
      </c>
      <c r="H645" s="95" t="s">
        <v>3375</v>
      </c>
      <c r="I645" s="95" t="s">
        <v>3375</v>
      </c>
      <c r="J645" s="95" t="s">
        <v>4018</v>
      </c>
    </row>
    <row r="646" ht="15.75" customHeight="1">
      <c r="F646" s="95" t="s">
        <v>8</v>
      </c>
      <c r="G646" s="95" t="s">
        <v>8</v>
      </c>
      <c r="H646" s="95" t="s">
        <v>3375</v>
      </c>
      <c r="I646" s="95" t="s">
        <v>3375</v>
      </c>
      <c r="J646" s="95" t="s">
        <v>4019</v>
      </c>
    </row>
    <row r="647" ht="15.75" customHeight="1">
      <c r="F647" s="95" t="s">
        <v>8</v>
      </c>
      <c r="G647" s="95" t="s">
        <v>8</v>
      </c>
      <c r="H647" s="95" t="s">
        <v>3375</v>
      </c>
      <c r="I647" s="95" t="s">
        <v>3375</v>
      </c>
      <c r="J647" s="95" t="s">
        <v>4020</v>
      </c>
    </row>
    <row r="648" ht="15.75" customHeight="1">
      <c r="F648" s="95" t="s">
        <v>8</v>
      </c>
      <c r="G648" s="95" t="s">
        <v>8</v>
      </c>
      <c r="H648" s="95" t="s">
        <v>3375</v>
      </c>
      <c r="I648" s="95" t="s">
        <v>3375</v>
      </c>
      <c r="J648" s="95" t="s">
        <v>4021</v>
      </c>
    </row>
    <row r="649" ht="15.75" customHeight="1">
      <c r="F649" s="95" t="s">
        <v>8</v>
      </c>
      <c r="G649" s="95" t="s">
        <v>8</v>
      </c>
      <c r="H649" s="95" t="s">
        <v>3375</v>
      </c>
      <c r="I649" s="95" t="s">
        <v>3375</v>
      </c>
      <c r="J649" s="95" t="s">
        <v>3410</v>
      </c>
    </row>
    <row r="650" ht="15.75" customHeight="1">
      <c r="F650" s="95" t="s">
        <v>8</v>
      </c>
      <c r="G650" s="95" t="s">
        <v>8</v>
      </c>
      <c r="H650" s="95" t="s">
        <v>3377</v>
      </c>
      <c r="I650" s="95" t="s">
        <v>4022</v>
      </c>
      <c r="J650" s="95" t="s">
        <v>3377</v>
      </c>
    </row>
    <row r="651" ht="15.75" customHeight="1">
      <c r="F651" s="95" t="s">
        <v>8</v>
      </c>
      <c r="G651" s="95" t="s">
        <v>8</v>
      </c>
      <c r="H651" s="95" t="s">
        <v>3377</v>
      </c>
      <c r="I651" s="95" t="s">
        <v>4022</v>
      </c>
      <c r="J651" s="95" t="s">
        <v>4023</v>
      </c>
    </row>
    <row r="652" ht="15.75" customHeight="1">
      <c r="F652" s="95" t="s">
        <v>8</v>
      </c>
      <c r="G652" s="95" t="s">
        <v>8</v>
      </c>
      <c r="H652" s="95" t="s">
        <v>3377</v>
      </c>
      <c r="I652" s="95" t="s">
        <v>4022</v>
      </c>
      <c r="J652" s="95" t="s">
        <v>4024</v>
      </c>
    </row>
    <row r="653" ht="15.75" customHeight="1">
      <c r="F653" s="95" t="s">
        <v>8</v>
      </c>
      <c r="G653" s="95" t="s">
        <v>8</v>
      </c>
      <c r="H653" s="95" t="s">
        <v>3377</v>
      </c>
      <c r="I653" s="95" t="s">
        <v>4022</v>
      </c>
      <c r="J653" s="95" t="s">
        <v>4025</v>
      </c>
    </row>
    <row r="654" ht="15.75" customHeight="1">
      <c r="F654" s="95" t="s">
        <v>8</v>
      </c>
      <c r="G654" s="95" t="s">
        <v>8</v>
      </c>
      <c r="H654" s="95" t="s">
        <v>3377</v>
      </c>
      <c r="I654" s="95" t="s">
        <v>4022</v>
      </c>
      <c r="J654" s="95" t="s">
        <v>4026</v>
      </c>
    </row>
    <row r="655" ht="15.75" customHeight="1">
      <c r="F655" s="95" t="s">
        <v>8</v>
      </c>
      <c r="G655" s="95" t="s">
        <v>8</v>
      </c>
      <c r="H655" s="95" t="s">
        <v>3377</v>
      </c>
      <c r="I655" s="95" t="s">
        <v>4022</v>
      </c>
      <c r="J655" s="95" t="s">
        <v>4027</v>
      </c>
    </row>
    <row r="656" ht="15.75" customHeight="1">
      <c r="F656" s="95" t="s">
        <v>8</v>
      </c>
      <c r="G656" s="95" t="s">
        <v>8</v>
      </c>
      <c r="H656" s="95" t="s">
        <v>3377</v>
      </c>
      <c r="I656" s="95" t="s">
        <v>4022</v>
      </c>
      <c r="J656" s="95" t="s">
        <v>4028</v>
      </c>
    </row>
    <row r="657" ht="15.75" customHeight="1">
      <c r="F657" s="95" t="s">
        <v>8</v>
      </c>
      <c r="G657" s="95" t="s">
        <v>8</v>
      </c>
      <c r="H657" s="95" t="s">
        <v>3379</v>
      </c>
      <c r="I657" s="95" t="s">
        <v>4029</v>
      </c>
      <c r="J657" s="95" t="s">
        <v>4030</v>
      </c>
    </row>
    <row r="658" ht="15.75" customHeight="1">
      <c r="F658" s="95" t="s">
        <v>8</v>
      </c>
      <c r="G658" s="95" t="s">
        <v>8</v>
      </c>
      <c r="H658" s="95" t="s">
        <v>3379</v>
      </c>
      <c r="I658" s="95" t="s">
        <v>4029</v>
      </c>
      <c r="J658" s="95" t="s">
        <v>4031</v>
      </c>
    </row>
    <row r="659" ht="15.75" customHeight="1">
      <c r="F659" s="95" t="s">
        <v>8</v>
      </c>
      <c r="G659" s="95" t="s">
        <v>8</v>
      </c>
      <c r="H659" s="95" t="s">
        <v>3379</v>
      </c>
      <c r="I659" s="95" t="s">
        <v>4029</v>
      </c>
      <c r="J659" s="95" t="s">
        <v>4032</v>
      </c>
    </row>
    <row r="660" ht="15.75" customHeight="1">
      <c r="F660" s="95" t="s">
        <v>8</v>
      </c>
      <c r="G660" s="95" t="s">
        <v>8</v>
      </c>
      <c r="H660" s="95" t="s">
        <v>3379</v>
      </c>
      <c r="I660" s="95" t="s">
        <v>4029</v>
      </c>
      <c r="J660" s="95" t="s">
        <v>4033</v>
      </c>
    </row>
    <row r="661" ht="15.75" customHeight="1">
      <c r="F661" s="95" t="s">
        <v>8</v>
      </c>
      <c r="G661" s="95" t="s">
        <v>8</v>
      </c>
      <c r="H661" s="95" t="s">
        <v>3379</v>
      </c>
      <c r="I661" s="95" t="s">
        <v>4029</v>
      </c>
      <c r="J661" s="95" t="s">
        <v>4034</v>
      </c>
    </row>
    <row r="662" ht="15.75" customHeight="1">
      <c r="F662" s="95" t="s">
        <v>8</v>
      </c>
      <c r="G662" s="95" t="s">
        <v>8</v>
      </c>
      <c r="H662" s="95" t="s">
        <v>3379</v>
      </c>
      <c r="I662" s="95" t="s">
        <v>4029</v>
      </c>
      <c r="J662" s="95" t="s">
        <v>4035</v>
      </c>
    </row>
    <row r="663" ht="15.75" customHeight="1">
      <c r="F663" s="95" t="s">
        <v>8</v>
      </c>
      <c r="G663" s="95" t="s">
        <v>8</v>
      </c>
      <c r="H663" s="95" t="s">
        <v>3379</v>
      </c>
      <c r="I663" s="95" t="s">
        <v>4029</v>
      </c>
      <c r="J663" s="95" t="s">
        <v>4036</v>
      </c>
    </row>
    <row r="664" ht="15.75" customHeight="1">
      <c r="F664" s="95" t="s">
        <v>8</v>
      </c>
      <c r="G664" s="95" t="s">
        <v>8</v>
      </c>
      <c r="H664" s="95" t="s">
        <v>3381</v>
      </c>
      <c r="I664" s="95" t="s">
        <v>4037</v>
      </c>
      <c r="J664" s="95" t="s">
        <v>3381</v>
      </c>
    </row>
    <row r="665" ht="15.75" customHeight="1">
      <c r="F665" s="95" t="s">
        <v>8</v>
      </c>
      <c r="G665" s="95" t="s">
        <v>8</v>
      </c>
      <c r="H665" s="95" t="s">
        <v>3381</v>
      </c>
      <c r="I665" s="95" t="s">
        <v>4037</v>
      </c>
      <c r="J665" s="95" t="s">
        <v>3476</v>
      </c>
    </row>
    <row r="666" ht="15.75" customHeight="1">
      <c r="F666" s="95" t="s">
        <v>8</v>
      </c>
      <c r="G666" s="95" t="s">
        <v>8</v>
      </c>
      <c r="H666" s="95" t="s">
        <v>3381</v>
      </c>
      <c r="I666" s="95" t="s">
        <v>4037</v>
      </c>
      <c r="J666" s="95" t="s">
        <v>4038</v>
      </c>
    </row>
    <row r="667" ht="15.75" customHeight="1">
      <c r="F667" s="95" t="s">
        <v>8</v>
      </c>
      <c r="G667" s="95" t="s">
        <v>8</v>
      </c>
      <c r="H667" s="95" t="s">
        <v>3381</v>
      </c>
      <c r="I667" s="95" t="s">
        <v>4037</v>
      </c>
      <c r="J667" s="95" t="s">
        <v>4039</v>
      </c>
    </row>
    <row r="668" ht="15.75" customHeight="1">
      <c r="F668" s="95" t="s">
        <v>8</v>
      </c>
      <c r="G668" s="95" t="s">
        <v>8</v>
      </c>
      <c r="H668" s="95" t="s">
        <v>3381</v>
      </c>
      <c r="I668" s="95" t="s">
        <v>4037</v>
      </c>
      <c r="J668" s="95" t="s">
        <v>4040</v>
      </c>
    </row>
    <row r="669" ht="15.75" customHeight="1">
      <c r="F669" s="95" t="s">
        <v>8</v>
      </c>
      <c r="G669" s="95" t="s">
        <v>8</v>
      </c>
      <c r="H669" s="95" t="s">
        <v>3381</v>
      </c>
      <c r="I669" s="95" t="s">
        <v>4037</v>
      </c>
      <c r="J669" s="95" t="s">
        <v>4041</v>
      </c>
    </row>
    <row r="670" ht="15.75" customHeight="1">
      <c r="F670" s="95" t="s">
        <v>8</v>
      </c>
      <c r="G670" s="95" t="s">
        <v>8</v>
      </c>
      <c r="H670" s="95" t="s">
        <v>3381</v>
      </c>
      <c r="I670" s="95" t="s">
        <v>4037</v>
      </c>
      <c r="J670" s="95" t="s">
        <v>4042</v>
      </c>
    </row>
    <row r="671" ht="15.75" customHeight="1">
      <c r="F671" s="95" t="s">
        <v>8</v>
      </c>
      <c r="G671" s="95" t="s">
        <v>8</v>
      </c>
      <c r="H671" s="95" t="s">
        <v>3381</v>
      </c>
      <c r="I671" s="95" t="s">
        <v>4037</v>
      </c>
      <c r="J671" s="95" t="s">
        <v>4043</v>
      </c>
    </row>
    <row r="672" ht="15.75" customHeight="1">
      <c r="F672" s="95" t="s">
        <v>8</v>
      </c>
      <c r="G672" s="95" t="s">
        <v>8</v>
      </c>
      <c r="H672" s="95" t="s">
        <v>3381</v>
      </c>
      <c r="I672" s="95" t="s">
        <v>4037</v>
      </c>
      <c r="J672" s="95" t="s">
        <v>4044</v>
      </c>
    </row>
    <row r="673" ht="15.75" customHeight="1">
      <c r="F673" s="95" t="s">
        <v>8</v>
      </c>
      <c r="G673" s="95" t="s">
        <v>8</v>
      </c>
      <c r="H673" s="95" t="s">
        <v>3381</v>
      </c>
      <c r="I673" s="95" t="s">
        <v>4037</v>
      </c>
      <c r="J673" s="95" t="s">
        <v>4045</v>
      </c>
    </row>
    <row r="674" ht="15.75" customHeight="1">
      <c r="F674" s="95" t="s">
        <v>8</v>
      </c>
      <c r="G674" s="95" t="s">
        <v>8</v>
      </c>
      <c r="H674" s="95" t="s">
        <v>3381</v>
      </c>
      <c r="I674" s="95" t="s">
        <v>4037</v>
      </c>
      <c r="J674" s="95" t="s">
        <v>4046</v>
      </c>
    </row>
    <row r="675" ht="15.75" customHeight="1">
      <c r="F675" s="95" t="s">
        <v>8</v>
      </c>
      <c r="G675" s="95" t="s">
        <v>8</v>
      </c>
      <c r="H675" s="95" t="s">
        <v>3381</v>
      </c>
      <c r="I675" s="95" t="s">
        <v>4037</v>
      </c>
      <c r="J675" s="95" t="s">
        <v>4047</v>
      </c>
    </row>
    <row r="676" ht="15.75" customHeight="1">
      <c r="F676" s="95" t="s">
        <v>8</v>
      </c>
      <c r="G676" s="95" t="s">
        <v>8</v>
      </c>
      <c r="H676" s="95" t="s">
        <v>3381</v>
      </c>
      <c r="I676" s="95" t="s">
        <v>4037</v>
      </c>
      <c r="J676" s="95" t="s">
        <v>4048</v>
      </c>
    </row>
    <row r="677" ht="15.75" customHeight="1">
      <c r="F677" s="95" t="s">
        <v>8</v>
      </c>
      <c r="G677" s="95" t="s">
        <v>8</v>
      </c>
      <c r="H677" s="95" t="s">
        <v>3384</v>
      </c>
      <c r="I677" s="95" t="s">
        <v>4049</v>
      </c>
      <c r="J677" s="95" t="s">
        <v>3384</v>
      </c>
    </row>
    <row r="678" ht="15.75" customHeight="1">
      <c r="F678" s="95" t="s">
        <v>8</v>
      </c>
      <c r="G678" s="95" t="s">
        <v>8</v>
      </c>
      <c r="H678" s="95" t="s">
        <v>3384</v>
      </c>
      <c r="I678" s="95" t="s">
        <v>4049</v>
      </c>
      <c r="J678" s="95" t="s">
        <v>4050</v>
      </c>
    </row>
    <row r="679" ht="15.75" customHeight="1">
      <c r="F679" s="95" t="s">
        <v>8</v>
      </c>
      <c r="G679" s="95" t="s">
        <v>8</v>
      </c>
      <c r="H679" s="95" t="s">
        <v>3384</v>
      </c>
      <c r="I679" s="95" t="s">
        <v>4049</v>
      </c>
      <c r="J679" s="95" t="s">
        <v>3516</v>
      </c>
    </row>
    <row r="680" ht="15.75" customHeight="1">
      <c r="F680" s="95" t="s">
        <v>8</v>
      </c>
      <c r="G680" s="95" t="s">
        <v>8</v>
      </c>
      <c r="H680" s="95" t="s">
        <v>3384</v>
      </c>
      <c r="I680" s="95" t="s">
        <v>4049</v>
      </c>
      <c r="J680" s="95" t="s">
        <v>4051</v>
      </c>
    </row>
    <row r="681" ht="15.75" customHeight="1">
      <c r="F681" s="95" t="s">
        <v>8</v>
      </c>
      <c r="G681" s="95" t="s">
        <v>8</v>
      </c>
      <c r="H681" s="95" t="s">
        <v>3387</v>
      </c>
      <c r="I681" s="95" t="s">
        <v>4052</v>
      </c>
      <c r="J681" s="95" t="s">
        <v>3387</v>
      </c>
    </row>
    <row r="682" ht="15.75" customHeight="1">
      <c r="F682" s="95" t="s">
        <v>8</v>
      </c>
      <c r="G682" s="95" t="s">
        <v>8</v>
      </c>
      <c r="H682" s="95" t="s">
        <v>3387</v>
      </c>
      <c r="I682" s="95" t="s">
        <v>4052</v>
      </c>
      <c r="J682" s="95" t="s">
        <v>4053</v>
      </c>
    </row>
    <row r="683" ht="15.75" customHeight="1">
      <c r="F683" s="95" t="s">
        <v>8</v>
      </c>
      <c r="G683" s="95" t="s">
        <v>8</v>
      </c>
      <c r="H683" s="95" t="s">
        <v>3387</v>
      </c>
      <c r="I683" s="95" t="s">
        <v>4052</v>
      </c>
      <c r="J683" s="95" t="s">
        <v>4054</v>
      </c>
    </row>
    <row r="684" ht="15.75" customHeight="1">
      <c r="F684" s="95" t="s">
        <v>8</v>
      </c>
      <c r="G684" s="95" t="s">
        <v>8</v>
      </c>
      <c r="H684" s="95" t="s">
        <v>3387</v>
      </c>
      <c r="I684" s="95" t="s">
        <v>4052</v>
      </c>
      <c r="J684" s="95" t="s">
        <v>4055</v>
      </c>
    </row>
    <row r="685" ht="15.75" customHeight="1">
      <c r="F685" s="95" t="s">
        <v>8</v>
      </c>
      <c r="G685" s="95" t="s">
        <v>8</v>
      </c>
      <c r="H685" s="95" t="s">
        <v>3387</v>
      </c>
      <c r="I685" s="95" t="s">
        <v>4052</v>
      </c>
      <c r="J685" s="95" t="s">
        <v>4056</v>
      </c>
    </row>
    <row r="686" ht="15.75" customHeight="1">
      <c r="F686" s="95" t="s">
        <v>8</v>
      </c>
      <c r="G686" s="95" t="s">
        <v>8</v>
      </c>
      <c r="H686" s="95" t="s">
        <v>3387</v>
      </c>
      <c r="I686" s="95" t="s">
        <v>4052</v>
      </c>
      <c r="J686" s="95" t="s">
        <v>4057</v>
      </c>
    </row>
    <row r="687" ht="15.75" customHeight="1">
      <c r="F687" s="95" t="s">
        <v>8</v>
      </c>
      <c r="G687" s="95" t="s">
        <v>8</v>
      </c>
      <c r="H687" s="95" t="s">
        <v>3387</v>
      </c>
      <c r="I687" s="95" t="s">
        <v>4052</v>
      </c>
      <c r="J687" s="95" t="s">
        <v>4058</v>
      </c>
    </row>
    <row r="688" ht="15.75" customHeight="1">
      <c r="F688" s="95" t="s">
        <v>8</v>
      </c>
      <c r="G688" s="95" t="s">
        <v>8</v>
      </c>
      <c r="H688" s="95" t="s">
        <v>3387</v>
      </c>
      <c r="I688" s="95" t="s">
        <v>4052</v>
      </c>
      <c r="J688" s="95" t="s">
        <v>4059</v>
      </c>
    </row>
    <row r="689" ht="15.75" customHeight="1">
      <c r="F689" s="95" t="s">
        <v>8</v>
      </c>
      <c r="G689" s="95" t="s">
        <v>8</v>
      </c>
      <c r="H689" s="95" t="s">
        <v>3387</v>
      </c>
      <c r="I689" s="95" t="s">
        <v>4052</v>
      </c>
      <c r="J689" s="95" t="s">
        <v>4060</v>
      </c>
    </row>
    <row r="690" ht="15.75" customHeight="1">
      <c r="F690" s="95" t="s">
        <v>8</v>
      </c>
      <c r="G690" s="95" t="s">
        <v>8</v>
      </c>
      <c r="H690" s="95" t="s">
        <v>3387</v>
      </c>
      <c r="I690" s="95" t="s">
        <v>4052</v>
      </c>
      <c r="J690" s="95" t="s">
        <v>4061</v>
      </c>
    </row>
    <row r="691" ht="15.75" customHeight="1">
      <c r="F691" s="95" t="s">
        <v>8</v>
      </c>
      <c r="G691" s="95" t="s">
        <v>8</v>
      </c>
      <c r="H691" s="95" t="s">
        <v>3387</v>
      </c>
      <c r="I691" s="95" t="s">
        <v>4052</v>
      </c>
      <c r="J691" s="95" t="s">
        <v>4062</v>
      </c>
    </row>
    <row r="692" ht="15.75" customHeight="1">
      <c r="F692" s="95" t="s">
        <v>3269</v>
      </c>
      <c r="G692" s="95" t="s">
        <v>3269</v>
      </c>
      <c r="H692" s="95" t="s">
        <v>3391</v>
      </c>
      <c r="I692" s="95" t="s">
        <v>4063</v>
      </c>
      <c r="J692" s="95" t="s">
        <v>3269</v>
      </c>
    </row>
    <row r="693" ht="15.75" customHeight="1">
      <c r="F693" s="95" t="s">
        <v>3269</v>
      </c>
      <c r="G693" s="95" t="s">
        <v>3269</v>
      </c>
      <c r="H693" s="95" t="s">
        <v>3391</v>
      </c>
      <c r="I693" s="95" t="s">
        <v>4063</v>
      </c>
      <c r="J693" s="95" t="s">
        <v>3586</v>
      </c>
    </row>
    <row r="694" ht="15.75" customHeight="1">
      <c r="F694" s="95" t="s">
        <v>3269</v>
      </c>
      <c r="G694" s="95" t="s">
        <v>3269</v>
      </c>
      <c r="H694" s="95" t="s">
        <v>3391</v>
      </c>
      <c r="I694" s="95" t="s">
        <v>4063</v>
      </c>
      <c r="J694" s="95" t="s">
        <v>4064</v>
      </c>
    </row>
    <row r="695" ht="15.75" customHeight="1">
      <c r="F695" s="95" t="s">
        <v>3269</v>
      </c>
      <c r="G695" s="95" t="s">
        <v>3269</v>
      </c>
      <c r="H695" s="95" t="s">
        <v>3391</v>
      </c>
      <c r="I695" s="95" t="s">
        <v>4063</v>
      </c>
      <c r="J695" s="95" t="s">
        <v>4065</v>
      </c>
    </row>
    <row r="696" ht="15.75" customHeight="1">
      <c r="F696" s="95" t="s">
        <v>3269</v>
      </c>
      <c r="G696" s="95" t="s">
        <v>3269</v>
      </c>
      <c r="H696" s="95" t="s">
        <v>3391</v>
      </c>
      <c r="I696" s="95" t="s">
        <v>4063</v>
      </c>
      <c r="J696" s="95" t="s">
        <v>4066</v>
      </c>
    </row>
    <row r="697" ht="15.75" customHeight="1">
      <c r="F697" s="95" t="s">
        <v>3269</v>
      </c>
      <c r="G697" s="95" t="s">
        <v>3269</v>
      </c>
      <c r="H697" s="95" t="s">
        <v>3391</v>
      </c>
      <c r="I697" s="95" t="s">
        <v>4063</v>
      </c>
      <c r="J697" s="95" t="s">
        <v>4067</v>
      </c>
    </row>
    <row r="698" ht="15.75" customHeight="1">
      <c r="F698" s="95" t="s">
        <v>3269</v>
      </c>
      <c r="G698" s="95" t="s">
        <v>3269</v>
      </c>
      <c r="H698" s="95" t="s">
        <v>3391</v>
      </c>
      <c r="I698" s="95" t="s">
        <v>4063</v>
      </c>
      <c r="J698" s="95" t="s">
        <v>4068</v>
      </c>
    </row>
    <row r="699" ht="15.75" customHeight="1">
      <c r="F699" s="95" t="s">
        <v>467</v>
      </c>
      <c r="G699" s="95" t="s">
        <v>467</v>
      </c>
      <c r="H699" s="95" t="s">
        <v>467</v>
      </c>
      <c r="I699" s="95" t="s">
        <v>4069</v>
      </c>
      <c r="J699" s="95" t="s">
        <v>467</v>
      </c>
    </row>
    <row r="700" ht="15.75" customHeight="1">
      <c r="F700" s="95" t="s">
        <v>467</v>
      </c>
      <c r="G700" s="95" t="s">
        <v>467</v>
      </c>
      <c r="H700" s="95" t="s">
        <v>467</v>
      </c>
      <c r="I700" s="95" t="s">
        <v>4069</v>
      </c>
      <c r="J700" s="95" t="s">
        <v>4070</v>
      </c>
    </row>
    <row r="701" ht="15.75" customHeight="1">
      <c r="F701" s="95" t="s">
        <v>467</v>
      </c>
      <c r="G701" s="95" t="s">
        <v>467</v>
      </c>
      <c r="H701" s="95" t="s">
        <v>467</v>
      </c>
      <c r="I701" s="95" t="s">
        <v>4069</v>
      </c>
      <c r="J701" s="95" t="s">
        <v>4071</v>
      </c>
    </row>
    <row r="702" ht="15.75" customHeight="1">
      <c r="F702" s="95" t="s">
        <v>467</v>
      </c>
      <c r="G702" s="95" t="s">
        <v>467</v>
      </c>
      <c r="H702" s="95" t="s">
        <v>467</v>
      </c>
      <c r="I702" s="95" t="s">
        <v>4069</v>
      </c>
      <c r="J702" s="95" t="s">
        <v>3686</v>
      </c>
    </row>
    <row r="703" ht="15.75" customHeight="1">
      <c r="F703" s="95" t="s">
        <v>467</v>
      </c>
      <c r="G703" s="95" t="s">
        <v>467</v>
      </c>
      <c r="H703" s="95" t="s">
        <v>467</v>
      </c>
      <c r="I703" s="95" t="s">
        <v>4069</v>
      </c>
      <c r="J703" s="95" t="s">
        <v>4072</v>
      </c>
    </row>
    <row r="704" ht="15.75" customHeight="1">
      <c r="F704" s="95" t="s">
        <v>467</v>
      </c>
      <c r="G704" s="95" t="s">
        <v>467</v>
      </c>
      <c r="H704" s="95" t="s">
        <v>467</v>
      </c>
      <c r="I704" s="95" t="s">
        <v>4069</v>
      </c>
      <c r="J704" s="95" t="s">
        <v>4073</v>
      </c>
    </row>
    <row r="705" ht="15.75" customHeight="1">
      <c r="F705" s="95" t="s">
        <v>467</v>
      </c>
      <c r="G705" s="95" t="s">
        <v>467</v>
      </c>
      <c r="H705" s="95" t="s">
        <v>467</v>
      </c>
      <c r="I705" s="95" t="s">
        <v>4069</v>
      </c>
      <c r="J705" s="95" t="s">
        <v>4074</v>
      </c>
    </row>
    <row r="706" ht="15.75" customHeight="1">
      <c r="F706" s="95" t="s">
        <v>467</v>
      </c>
      <c r="G706" s="95" t="s">
        <v>467</v>
      </c>
      <c r="H706" s="95" t="s">
        <v>467</v>
      </c>
      <c r="I706" s="95" t="s">
        <v>4069</v>
      </c>
      <c r="J706" s="95" t="s">
        <v>4075</v>
      </c>
    </row>
    <row r="707" ht="15.75" customHeight="1">
      <c r="F707" s="95" t="s">
        <v>467</v>
      </c>
      <c r="G707" s="95" t="s">
        <v>467</v>
      </c>
      <c r="H707" s="95" t="s">
        <v>3396</v>
      </c>
      <c r="I707" s="95" t="s">
        <v>3396</v>
      </c>
      <c r="J707" s="95" t="s">
        <v>3396</v>
      </c>
    </row>
    <row r="708" ht="15.75" customHeight="1">
      <c r="F708" s="95" t="s">
        <v>467</v>
      </c>
      <c r="G708" s="95" t="s">
        <v>467</v>
      </c>
      <c r="H708" s="95" t="s">
        <v>3396</v>
      </c>
      <c r="I708" s="95" t="s">
        <v>3396</v>
      </c>
      <c r="J708" s="95" t="s">
        <v>4076</v>
      </c>
    </row>
    <row r="709" ht="15.75" customHeight="1">
      <c r="F709" s="95" t="s">
        <v>467</v>
      </c>
      <c r="G709" s="95" t="s">
        <v>467</v>
      </c>
      <c r="H709" s="95" t="s">
        <v>3396</v>
      </c>
      <c r="I709" s="95" t="s">
        <v>3396</v>
      </c>
      <c r="J709" s="95" t="s">
        <v>4077</v>
      </c>
    </row>
    <row r="710" ht="15.75" customHeight="1">
      <c r="F710" s="95" t="s">
        <v>467</v>
      </c>
      <c r="G710" s="95" t="s">
        <v>467</v>
      </c>
      <c r="H710" s="95" t="s">
        <v>3396</v>
      </c>
      <c r="I710" s="95" t="s">
        <v>3396</v>
      </c>
      <c r="J710" s="95" t="s">
        <v>4078</v>
      </c>
    </row>
    <row r="711" ht="15.75" customHeight="1">
      <c r="F711" s="95" t="s">
        <v>467</v>
      </c>
      <c r="G711" s="95" t="s">
        <v>467</v>
      </c>
      <c r="H711" s="95" t="s">
        <v>3396</v>
      </c>
      <c r="I711" s="95" t="s">
        <v>3396</v>
      </c>
      <c r="J711" s="95" t="s">
        <v>4079</v>
      </c>
    </row>
    <row r="712" ht="15.75" customHeight="1">
      <c r="F712" s="95" t="s">
        <v>467</v>
      </c>
      <c r="G712" s="95" t="s">
        <v>467</v>
      </c>
      <c r="H712" s="95" t="s">
        <v>3396</v>
      </c>
      <c r="I712" s="95" t="s">
        <v>3396</v>
      </c>
      <c r="J712" s="95" t="s">
        <v>4080</v>
      </c>
    </row>
    <row r="713" ht="15.75" customHeight="1">
      <c r="F713" s="95" t="s">
        <v>467</v>
      </c>
      <c r="G713" s="95" t="s">
        <v>467</v>
      </c>
      <c r="H713" s="95" t="s">
        <v>3396</v>
      </c>
      <c r="I713" s="95" t="s">
        <v>3396</v>
      </c>
      <c r="J713" s="95" t="s">
        <v>4081</v>
      </c>
    </row>
    <row r="714" ht="15.75" customHeight="1">
      <c r="F714" s="95" t="s">
        <v>467</v>
      </c>
      <c r="G714" s="95" t="s">
        <v>467</v>
      </c>
      <c r="H714" s="95" t="s">
        <v>3399</v>
      </c>
      <c r="I714" s="95" t="s">
        <v>3399</v>
      </c>
      <c r="J714" s="95" t="s">
        <v>3399</v>
      </c>
    </row>
    <row r="715" ht="15.75" customHeight="1">
      <c r="F715" s="95" t="s">
        <v>467</v>
      </c>
      <c r="G715" s="95" t="s">
        <v>467</v>
      </c>
      <c r="H715" s="95" t="s">
        <v>3399</v>
      </c>
      <c r="I715" s="95" t="s">
        <v>3399</v>
      </c>
      <c r="J715" s="95" t="s">
        <v>4082</v>
      </c>
    </row>
    <row r="716" ht="15.75" customHeight="1">
      <c r="F716" s="95" t="s">
        <v>467</v>
      </c>
      <c r="G716" s="95" t="s">
        <v>467</v>
      </c>
      <c r="H716" s="95" t="s">
        <v>3399</v>
      </c>
      <c r="I716" s="95" t="s">
        <v>3399</v>
      </c>
      <c r="J716" s="95" t="s">
        <v>4083</v>
      </c>
    </row>
    <row r="717" ht="15.75" customHeight="1">
      <c r="F717" s="95" t="s">
        <v>467</v>
      </c>
      <c r="G717" s="95" t="s">
        <v>467</v>
      </c>
      <c r="H717" s="95" t="s">
        <v>3399</v>
      </c>
      <c r="I717" s="95" t="s">
        <v>3399</v>
      </c>
      <c r="J717" s="95" t="s">
        <v>4084</v>
      </c>
    </row>
    <row r="718" ht="15.75" customHeight="1">
      <c r="F718" s="95" t="s">
        <v>467</v>
      </c>
      <c r="G718" s="95" t="s">
        <v>467</v>
      </c>
      <c r="H718" s="95" t="s">
        <v>3399</v>
      </c>
      <c r="I718" s="95" t="s">
        <v>3399</v>
      </c>
      <c r="J718" s="95" t="s">
        <v>4085</v>
      </c>
    </row>
    <row r="719" ht="15.75" customHeight="1">
      <c r="F719" s="95" t="s">
        <v>467</v>
      </c>
      <c r="G719" s="95" t="s">
        <v>467</v>
      </c>
      <c r="H719" s="95" t="s">
        <v>3399</v>
      </c>
      <c r="I719" s="95" t="s">
        <v>3399</v>
      </c>
      <c r="J719" s="95" t="s">
        <v>4086</v>
      </c>
    </row>
    <row r="720" ht="15.75" customHeight="1">
      <c r="F720" s="95" t="s">
        <v>467</v>
      </c>
      <c r="G720" s="95" t="s">
        <v>467</v>
      </c>
      <c r="H720" s="95" t="s">
        <v>3399</v>
      </c>
      <c r="I720" s="95" t="s">
        <v>3399</v>
      </c>
      <c r="J720" s="95" t="s">
        <v>4087</v>
      </c>
    </row>
    <row r="721" ht="15.75" customHeight="1">
      <c r="F721" s="95" t="s">
        <v>467</v>
      </c>
      <c r="G721" s="95" t="s">
        <v>467</v>
      </c>
      <c r="H721" s="95" t="s">
        <v>3399</v>
      </c>
      <c r="I721" s="95" t="s">
        <v>3399</v>
      </c>
      <c r="J721" s="95" t="s">
        <v>4088</v>
      </c>
    </row>
    <row r="722" ht="15.75" customHeight="1">
      <c r="F722" s="95" t="s">
        <v>467</v>
      </c>
      <c r="G722" s="95" t="s">
        <v>467</v>
      </c>
      <c r="H722" s="95" t="s">
        <v>3399</v>
      </c>
      <c r="I722" s="95" t="s">
        <v>3399</v>
      </c>
      <c r="J722" s="95" t="s">
        <v>4089</v>
      </c>
    </row>
    <row r="723" ht="15.75" customHeight="1">
      <c r="F723" s="95" t="s">
        <v>467</v>
      </c>
      <c r="G723" s="95" t="s">
        <v>467</v>
      </c>
      <c r="H723" s="95" t="s">
        <v>3401</v>
      </c>
      <c r="I723" s="95" t="s">
        <v>3401</v>
      </c>
      <c r="J723" s="95" t="s">
        <v>3401</v>
      </c>
    </row>
    <row r="724" ht="15.75" customHeight="1">
      <c r="F724" s="95" t="s">
        <v>467</v>
      </c>
      <c r="G724" s="95" t="s">
        <v>467</v>
      </c>
      <c r="H724" s="95" t="s">
        <v>3401</v>
      </c>
      <c r="I724" s="95" t="s">
        <v>3401</v>
      </c>
      <c r="J724" s="95" t="s">
        <v>4090</v>
      </c>
    </row>
    <row r="725" ht="15.75" customHeight="1">
      <c r="F725" s="95" t="s">
        <v>467</v>
      </c>
      <c r="G725" s="95" t="s">
        <v>467</v>
      </c>
      <c r="H725" s="95" t="s">
        <v>3401</v>
      </c>
      <c r="I725" s="95" t="s">
        <v>3401</v>
      </c>
      <c r="J725" s="95" t="s">
        <v>4091</v>
      </c>
    </row>
    <row r="726" ht="15.75" customHeight="1">
      <c r="F726" s="95" t="s">
        <v>467</v>
      </c>
      <c r="G726" s="95" t="s">
        <v>467</v>
      </c>
      <c r="H726" s="95" t="s">
        <v>3401</v>
      </c>
      <c r="I726" s="95" t="s">
        <v>3401</v>
      </c>
      <c r="J726" s="95" t="s">
        <v>4092</v>
      </c>
    </row>
    <row r="727" ht="15.75" customHeight="1">
      <c r="F727" s="95" t="s">
        <v>467</v>
      </c>
      <c r="G727" s="95" t="s">
        <v>467</v>
      </c>
      <c r="H727" s="95" t="s">
        <v>3401</v>
      </c>
      <c r="I727" s="95" t="s">
        <v>3401</v>
      </c>
      <c r="J727" s="95" t="s">
        <v>4093</v>
      </c>
    </row>
    <row r="728" ht="15.75" customHeight="1">
      <c r="F728" s="95" t="s">
        <v>467</v>
      </c>
      <c r="G728" s="95" t="s">
        <v>467</v>
      </c>
      <c r="H728" s="95" t="s">
        <v>3401</v>
      </c>
      <c r="I728" s="95" t="s">
        <v>3401</v>
      </c>
      <c r="J728" s="95" t="s">
        <v>4094</v>
      </c>
    </row>
    <row r="729" ht="15.75" customHeight="1">
      <c r="F729" s="95" t="s">
        <v>467</v>
      </c>
      <c r="G729" s="95" t="s">
        <v>467</v>
      </c>
      <c r="H729" s="95" t="s">
        <v>3401</v>
      </c>
      <c r="I729" s="95" t="s">
        <v>3401</v>
      </c>
      <c r="J729" s="95" t="s">
        <v>4095</v>
      </c>
    </row>
    <row r="730" ht="15.75" customHeight="1">
      <c r="F730" s="95" t="s">
        <v>467</v>
      </c>
      <c r="G730" s="95" t="s">
        <v>467</v>
      </c>
      <c r="H730" s="95" t="s">
        <v>3401</v>
      </c>
      <c r="I730" s="95" t="s">
        <v>3401</v>
      </c>
      <c r="J730" s="95" t="s">
        <v>4096</v>
      </c>
    </row>
    <row r="731" ht="15.75" customHeight="1">
      <c r="F731" s="95" t="s">
        <v>467</v>
      </c>
      <c r="G731" s="95" t="s">
        <v>467</v>
      </c>
      <c r="H731" s="95" t="s">
        <v>3403</v>
      </c>
      <c r="I731" s="95" t="s">
        <v>3403</v>
      </c>
      <c r="J731" s="95" t="s">
        <v>4097</v>
      </c>
    </row>
    <row r="732" ht="15.75" customHeight="1">
      <c r="F732" s="95" t="s">
        <v>467</v>
      </c>
      <c r="G732" s="95" t="s">
        <v>467</v>
      </c>
      <c r="H732" s="95" t="s">
        <v>3403</v>
      </c>
      <c r="I732" s="95" t="s">
        <v>3403</v>
      </c>
      <c r="J732" s="95" t="s">
        <v>4098</v>
      </c>
    </row>
    <row r="733" ht="15.75" customHeight="1">
      <c r="F733" s="95" t="s">
        <v>467</v>
      </c>
      <c r="G733" s="95" t="s">
        <v>467</v>
      </c>
      <c r="H733" s="95" t="s">
        <v>3403</v>
      </c>
      <c r="I733" s="95" t="s">
        <v>3403</v>
      </c>
      <c r="J733" s="95" t="s">
        <v>4099</v>
      </c>
    </row>
    <row r="734" ht="15.75" customHeight="1">
      <c r="F734" s="95" t="s">
        <v>467</v>
      </c>
      <c r="G734" s="95" t="s">
        <v>467</v>
      </c>
      <c r="H734" s="95" t="s">
        <v>3403</v>
      </c>
      <c r="I734" s="95" t="s">
        <v>3403</v>
      </c>
      <c r="J734" s="95" t="s">
        <v>4100</v>
      </c>
    </row>
    <row r="735" ht="15.75" customHeight="1">
      <c r="F735" s="95" t="s">
        <v>467</v>
      </c>
      <c r="G735" s="95" t="s">
        <v>467</v>
      </c>
      <c r="H735" s="95" t="s">
        <v>3403</v>
      </c>
      <c r="I735" s="95" t="s">
        <v>3403</v>
      </c>
      <c r="J735" s="95" t="s">
        <v>4101</v>
      </c>
    </row>
    <row r="736" ht="15.75" customHeight="1">
      <c r="F736" s="95" t="s">
        <v>467</v>
      </c>
      <c r="G736" s="95" t="s">
        <v>467</v>
      </c>
      <c r="H736" s="95" t="s">
        <v>3403</v>
      </c>
      <c r="I736" s="95" t="s">
        <v>3403</v>
      </c>
      <c r="J736" s="95" t="s">
        <v>3840</v>
      </c>
    </row>
    <row r="737" ht="15.75" customHeight="1">
      <c r="F737" s="95" t="s">
        <v>467</v>
      </c>
      <c r="G737" s="95" t="s">
        <v>467</v>
      </c>
      <c r="H737" s="95" t="s">
        <v>3403</v>
      </c>
      <c r="I737" s="95" t="s">
        <v>3403</v>
      </c>
      <c r="J737" s="95" t="s">
        <v>4102</v>
      </c>
    </row>
    <row r="738" ht="15.75" customHeight="1">
      <c r="F738" s="95" t="s">
        <v>467</v>
      </c>
      <c r="G738" s="95" t="s">
        <v>467</v>
      </c>
      <c r="H738" s="95" t="s">
        <v>3403</v>
      </c>
      <c r="I738" s="95" t="s">
        <v>3403</v>
      </c>
      <c r="J738" s="95" t="s">
        <v>4103</v>
      </c>
    </row>
    <row r="739" ht="15.75" customHeight="1">
      <c r="F739" s="95" t="s">
        <v>467</v>
      </c>
      <c r="G739" s="95" t="s">
        <v>467</v>
      </c>
      <c r="H739" s="95" t="s">
        <v>3405</v>
      </c>
      <c r="I739" s="95" t="s">
        <v>3405</v>
      </c>
      <c r="J739" s="95" t="s">
        <v>4104</v>
      </c>
    </row>
    <row r="740" ht="15.75" customHeight="1">
      <c r="F740" s="95" t="s">
        <v>467</v>
      </c>
      <c r="G740" s="95" t="s">
        <v>467</v>
      </c>
      <c r="H740" s="95" t="s">
        <v>3405</v>
      </c>
      <c r="I740" s="95" t="s">
        <v>3405</v>
      </c>
      <c r="J740" s="95" t="s">
        <v>4105</v>
      </c>
    </row>
    <row r="741" ht="15.75" customHeight="1">
      <c r="F741" s="95" t="s">
        <v>467</v>
      </c>
      <c r="G741" s="95" t="s">
        <v>467</v>
      </c>
      <c r="H741" s="95" t="s">
        <v>3405</v>
      </c>
      <c r="I741" s="95" t="s">
        <v>3405</v>
      </c>
      <c r="J741" s="95" t="s">
        <v>4106</v>
      </c>
    </row>
    <row r="742" ht="15.75" customHeight="1">
      <c r="F742" s="95" t="s">
        <v>467</v>
      </c>
      <c r="G742" s="95" t="s">
        <v>467</v>
      </c>
      <c r="H742" s="95" t="s">
        <v>3405</v>
      </c>
      <c r="I742" s="95" t="s">
        <v>3405</v>
      </c>
      <c r="J742" s="95" t="s">
        <v>4107</v>
      </c>
    </row>
    <row r="743" ht="15.75" customHeight="1">
      <c r="F743" s="95" t="s">
        <v>467</v>
      </c>
      <c r="G743" s="95" t="s">
        <v>467</v>
      </c>
      <c r="H743" s="95" t="s">
        <v>3405</v>
      </c>
      <c r="I743" s="95" t="s">
        <v>3405</v>
      </c>
      <c r="J743" s="95" t="s">
        <v>4108</v>
      </c>
    </row>
    <row r="744" ht="15.75" customHeight="1">
      <c r="F744" s="95" t="s">
        <v>467</v>
      </c>
      <c r="G744" s="95" t="s">
        <v>467</v>
      </c>
      <c r="H744" s="95" t="s">
        <v>3405</v>
      </c>
      <c r="I744" s="95" t="s">
        <v>3405</v>
      </c>
      <c r="J744" s="95" t="s">
        <v>3384</v>
      </c>
    </row>
    <row r="745" ht="15.75" customHeight="1">
      <c r="F745" s="95" t="s">
        <v>467</v>
      </c>
      <c r="G745" s="95" t="s">
        <v>467</v>
      </c>
      <c r="H745" s="95" t="s">
        <v>3405</v>
      </c>
      <c r="I745" s="95" t="s">
        <v>3405</v>
      </c>
      <c r="J745" s="95" t="s">
        <v>3622</v>
      </c>
    </row>
    <row r="746" ht="15.75" customHeight="1">
      <c r="F746" s="95" t="s">
        <v>467</v>
      </c>
      <c r="G746" s="95" t="s">
        <v>467</v>
      </c>
      <c r="H746" s="95" t="s">
        <v>3405</v>
      </c>
      <c r="I746" s="95" t="s">
        <v>3405</v>
      </c>
      <c r="J746" s="95" t="s">
        <v>4109</v>
      </c>
    </row>
    <row r="747" ht="15.75" customHeight="1">
      <c r="F747" s="95" t="s">
        <v>467</v>
      </c>
      <c r="G747" s="95" t="s">
        <v>467</v>
      </c>
      <c r="H747" s="95" t="s">
        <v>3407</v>
      </c>
      <c r="I747" s="95" t="s">
        <v>3407</v>
      </c>
      <c r="J747" s="95" t="s">
        <v>4008</v>
      </c>
    </row>
    <row r="748" ht="15.75" customHeight="1">
      <c r="F748" s="95" t="s">
        <v>467</v>
      </c>
      <c r="G748" s="95" t="s">
        <v>467</v>
      </c>
      <c r="H748" s="95" t="s">
        <v>3407</v>
      </c>
      <c r="I748" s="95" t="s">
        <v>3407</v>
      </c>
      <c r="J748" s="95" t="s">
        <v>4110</v>
      </c>
    </row>
    <row r="749" ht="15.75" customHeight="1">
      <c r="F749" s="95" t="s">
        <v>467</v>
      </c>
      <c r="G749" s="95" t="s">
        <v>467</v>
      </c>
      <c r="H749" s="95" t="s">
        <v>3407</v>
      </c>
      <c r="I749" s="95" t="s">
        <v>3407</v>
      </c>
      <c r="J749" s="95" t="s">
        <v>4111</v>
      </c>
    </row>
    <row r="750" ht="15.75" customHeight="1">
      <c r="F750" s="95" t="s">
        <v>467</v>
      </c>
      <c r="G750" s="95" t="s">
        <v>467</v>
      </c>
      <c r="H750" s="95" t="s">
        <v>3407</v>
      </c>
      <c r="I750" s="95" t="s">
        <v>3407</v>
      </c>
      <c r="J750" s="95" t="s">
        <v>4112</v>
      </c>
    </row>
    <row r="751" ht="15.75" customHeight="1">
      <c r="F751" s="95" t="s">
        <v>467</v>
      </c>
      <c r="G751" s="95" t="s">
        <v>467</v>
      </c>
      <c r="H751" s="95" t="s">
        <v>3407</v>
      </c>
      <c r="I751" s="95" t="s">
        <v>3407</v>
      </c>
      <c r="J751" s="95" t="s">
        <v>4113</v>
      </c>
    </row>
    <row r="752" ht="15.75" customHeight="1">
      <c r="F752" s="95" t="s">
        <v>467</v>
      </c>
      <c r="G752" s="95" t="s">
        <v>467</v>
      </c>
      <c r="H752" s="95" t="s">
        <v>3407</v>
      </c>
      <c r="I752" s="95" t="s">
        <v>3407</v>
      </c>
      <c r="J752" s="95" t="s">
        <v>4114</v>
      </c>
    </row>
    <row r="753" ht="15.75" customHeight="1">
      <c r="F753" s="95" t="s">
        <v>467</v>
      </c>
      <c r="G753" s="95" t="s">
        <v>467</v>
      </c>
      <c r="H753" s="95" t="s">
        <v>3407</v>
      </c>
      <c r="I753" s="95" t="s">
        <v>3407</v>
      </c>
      <c r="J753" s="95" t="s">
        <v>4115</v>
      </c>
    </row>
    <row r="754" ht="15.75" customHeight="1">
      <c r="F754" s="95" t="s">
        <v>467</v>
      </c>
      <c r="G754" s="95" t="s">
        <v>467</v>
      </c>
      <c r="H754" s="95" t="s">
        <v>3407</v>
      </c>
      <c r="I754" s="95" t="s">
        <v>3407</v>
      </c>
      <c r="J754" s="95" t="s">
        <v>4116</v>
      </c>
    </row>
    <row r="755" ht="15.75" customHeight="1">
      <c r="F755" s="95" t="s">
        <v>467</v>
      </c>
      <c r="G755" s="95" t="s">
        <v>467</v>
      </c>
      <c r="H755" s="95" t="s">
        <v>3409</v>
      </c>
      <c r="I755" s="95" t="s">
        <v>3409</v>
      </c>
      <c r="J755" s="95" t="s">
        <v>3409</v>
      </c>
    </row>
    <row r="756" ht="15.75" customHeight="1">
      <c r="F756" s="95" t="s">
        <v>467</v>
      </c>
      <c r="G756" s="95" t="s">
        <v>467</v>
      </c>
      <c r="H756" s="95" t="s">
        <v>3409</v>
      </c>
      <c r="I756" s="95" t="s">
        <v>3409</v>
      </c>
      <c r="J756" s="95" t="s">
        <v>4117</v>
      </c>
    </row>
    <row r="757" ht="15.75" customHeight="1">
      <c r="F757" s="95" t="s">
        <v>467</v>
      </c>
      <c r="G757" s="95" t="s">
        <v>467</v>
      </c>
      <c r="H757" s="95" t="s">
        <v>3409</v>
      </c>
      <c r="I757" s="95" t="s">
        <v>3409</v>
      </c>
      <c r="J757" s="95" t="s">
        <v>3809</v>
      </c>
    </row>
    <row r="758" ht="15.75" customHeight="1">
      <c r="F758" s="95" t="s">
        <v>467</v>
      </c>
      <c r="G758" s="95" t="s">
        <v>467</v>
      </c>
      <c r="H758" s="95" t="s">
        <v>3409</v>
      </c>
      <c r="I758" s="95" t="s">
        <v>3409</v>
      </c>
      <c r="J758" s="95" t="s">
        <v>4118</v>
      </c>
    </row>
    <row r="759" ht="15.75" customHeight="1">
      <c r="F759" s="95" t="s">
        <v>467</v>
      </c>
      <c r="G759" s="95" t="s">
        <v>467</v>
      </c>
      <c r="H759" s="95" t="s">
        <v>3409</v>
      </c>
      <c r="I759" s="95" t="s">
        <v>3409</v>
      </c>
      <c r="J759" s="95" t="s">
        <v>4119</v>
      </c>
    </row>
    <row r="760" ht="15.75" customHeight="1">
      <c r="F760" s="95" t="s">
        <v>467</v>
      </c>
      <c r="G760" s="95" t="s">
        <v>467</v>
      </c>
      <c r="H760" s="95" t="s">
        <v>3409</v>
      </c>
      <c r="I760" s="95" t="s">
        <v>3409</v>
      </c>
      <c r="J760" s="95" t="s">
        <v>4120</v>
      </c>
    </row>
    <row r="761" ht="15.75" customHeight="1">
      <c r="F761" s="95" t="s">
        <v>467</v>
      </c>
      <c r="G761" s="95" t="s">
        <v>467</v>
      </c>
      <c r="H761" s="95" t="s">
        <v>3409</v>
      </c>
      <c r="I761" s="95" t="s">
        <v>3409</v>
      </c>
      <c r="J761" s="95" t="s">
        <v>4121</v>
      </c>
    </row>
    <row r="762" ht="15.75" customHeight="1">
      <c r="F762" s="95" t="s">
        <v>467</v>
      </c>
      <c r="G762" s="95" t="s">
        <v>467</v>
      </c>
      <c r="H762" s="95" t="s">
        <v>3409</v>
      </c>
      <c r="I762" s="95" t="s">
        <v>3409</v>
      </c>
      <c r="J762" s="95" t="s">
        <v>4122</v>
      </c>
    </row>
    <row r="763" ht="15.75" customHeight="1">
      <c r="F763" s="95" t="s">
        <v>467</v>
      </c>
      <c r="G763" s="95" t="s">
        <v>467</v>
      </c>
      <c r="H763" s="95" t="s">
        <v>3411</v>
      </c>
      <c r="I763" s="95" t="s">
        <v>4123</v>
      </c>
      <c r="J763" s="95" t="s">
        <v>4124</v>
      </c>
    </row>
    <row r="764" ht="15.75" customHeight="1">
      <c r="F764" s="95" t="s">
        <v>467</v>
      </c>
      <c r="G764" s="95" t="s">
        <v>467</v>
      </c>
      <c r="H764" s="95" t="s">
        <v>3411</v>
      </c>
      <c r="I764" s="95" t="s">
        <v>4123</v>
      </c>
      <c r="J764" s="95" t="s">
        <v>4125</v>
      </c>
    </row>
    <row r="765" ht="15.75" customHeight="1">
      <c r="F765" s="95" t="s">
        <v>467</v>
      </c>
      <c r="G765" s="95" t="s">
        <v>467</v>
      </c>
      <c r="H765" s="95" t="s">
        <v>3411</v>
      </c>
      <c r="I765" s="95" t="s">
        <v>4123</v>
      </c>
      <c r="J765" s="95" t="s">
        <v>4126</v>
      </c>
    </row>
    <row r="766" ht="15.75" customHeight="1">
      <c r="F766" s="95" t="s">
        <v>467</v>
      </c>
      <c r="G766" s="95" t="s">
        <v>467</v>
      </c>
      <c r="H766" s="95" t="s">
        <v>3411</v>
      </c>
      <c r="I766" s="95" t="s">
        <v>4123</v>
      </c>
      <c r="J766" s="95" t="s">
        <v>4127</v>
      </c>
    </row>
    <row r="767" ht="15.75" customHeight="1">
      <c r="F767" s="95" t="s">
        <v>467</v>
      </c>
      <c r="G767" s="95" t="s">
        <v>467</v>
      </c>
      <c r="H767" s="95" t="s">
        <v>3411</v>
      </c>
      <c r="I767" s="95" t="s">
        <v>4123</v>
      </c>
      <c r="J767" s="95" t="s">
        <v>3724</v>
      </c>
    </row>
    <row r="768" ht="15.75" customHeight="1">
      <c r="F768" s="95" t="s">
        <v>467</v>
      </c>
      <c r="G768" s="95" t="s">
        <v>467</v>
      </c>
      <c r="H768" s="95" t="s">
        <v>3411</v>
      </c>
      <c r="I768" s="95" t="s">
        <v>4123</v>
      </c>
      <c r="J768" s="95" t="s">
        <v>4128</v>
      </c>
    </row>
    <row r="769" ht="15.75" customHeight="1">
      <c r="F769" s="95" t="s">
        <v>467</v>
      </c>
      <c r="G769" s="95" t="s">
        <v>467</v>
      </c>
      <c r="H769" s="95" t="s">
        <v>3411</v>
      </c>
      <c r="I769" s="95" t="s">
        <v>4123</v>
      </c>
      <c r="J769" s="95" t="s">
        <v>4129</v>
      </c>
    </row>
    <row r="770" ht="15.75" customHeight="1">
      <c r="F770" s="95" t="s">
        <v>467</v>
      </c>
      <c r="G770" s="95" t="s">
        <v>467</v>
      </c>
      <c r="H770" s="95" t="s">
        <v>3411</v>
      </c>
      <c r="I770" s="95" t="s">
        <v>4123</v>
      </c>
      <c r="J770" s="95" t="s">
        <v>4130</v>
      </c>
    </row>
    <row r="771" ht="15.75" customHeight="1">
      <c r="F771" s="95" t="s">
        <v>467</v>
      </c>
      <c r="G771" s="95" t="s">
        <v>467</v>
      </c>
      <c r="H771" s="95" t="s">
        <v>3411</v>
      </c>
      <c r="I771" s="95" t="s">
        <v>4123</v>
      </c>
      <c r="J771" s="95" t="s">
        <v>3741</v>
      </c>
    </row>
    <row r="772" ht="15.75" customHeight="1">
      <c r="F772" s="95" t="s">
        <v>467</v>
      </c>
      <c r="G772" s="95" t="s">
        <v>467</v>
      </c>
      <c r="H772" s="95" t="s">
        <v>3411</v>
      </c>
      <c r="I772" s="95" t="s">
        <v>4123</v>
      </c>
      <c r="J772" s="95" t="s">
        <v>4131</v>
      </c>
    </row>
    <row r="773" ht="15.75" customHeight="1">
      <c r="F773" s="95" t="s">
        <v>467</v>
      </c>
      <c r="G773" s="95" t="s">
        <v>467</v>
      </c>
      <c r="H773" s="95" t="s">
        <v>3411</v>
      </c>
      <c r="I773" s="95" t="s">
        <v>4123</v>
      </c>
      <c r="J773" s="95" t="s">
        <v>4132</v>
      </c>
    </row>
    <row r="774" ht="15.75" customHeight="1">
      <c r="F774" s="95" t="s">
        <v>467</v>
      </c>
      <c r="G774" s="95" t="s">
        <v>467</v>
      </c>
      <c r="H774" s="95" t="s">
        <v>3411</v>
      </c>
      <c r="I774" s="95" t="s">
        <v>4123</v>
      </c>
      <c r="J774" s="95" t="s">
        <v>4133</v>
      </c>
    </row>
    <row r="775" ht="15.75" customHeight="1">
      <c r="F775" s="95" t="s">
        <v>467</v>
      </c>
      <c r="G775" s="95" t="s">
        <v>467</v>
      </c>
      <c r="H775" s="95" t="s">
        <v>3411</v>
      </c>
      <c r="I775" s="95" t="s">
        <v>4123</v>
      </c>
      <c r="J775" s="95" t="s">
        <v>4134</v>
      </c>
    </row>
    <row r="776" ht="15.75" customHeight="1">
      <c r="F776" s="95" t="s">
        <v>467</v>
      </c>
      <c r="G776" s="95" t="s">
        <v>467</v>
      </c>
      <c r="H776" s="95" t="s">
        <v>3411</v>
      </c>
      <c r="I776" s="95" t="s">
        <v>4123</v>
      </c>
      <c r="J776" s="95" t="s">
        <v>4135</v>
      </c>
    </row>
    <row r="777" ht="15.75" customHeight="1">
      <c r="F777" s="95" t="s">
        <v>467</v>
      </c>
      <c r="G777" s="95" t="s">
        <v>467</v>
      </c>
      <c r="H777" s="95" t="s">
        <v>3413</v>
      </c>
      <c r="I777" s="95" t="s">
        <v>3413</v>
      </c>
      <c r="J777" s="95" t="s">
        <v>3413</v>
      </c>
    </row>
    <row r="778" ht="15.75" customHeight="1">
      <c r="F778" s="95" t="s">
        <v>467</v>
      </c>
      <c r="G778" s="95" t="s">
        <v>467</v>
      </c>
      <c r="H778" s="95" t="s">
        <v>3413</v>
      </c>
      <c r="I778" s="95" t="s">
        <v>3413</v>
      </c>
      <c r="J778" s="95" t="s">
        <v>4136</v>
      </c>
    </row>
    <row r="779" ht="15.75" customHeight="1">
      <c r="F779" s="95" t="s">
        <v>467</v>
      </c>
      <c r="G779" s="95" t="s">
        <v>467</v>
      </c>
      <c r="H779" s="95" t="s">
        <v>3413</v>
      </c>
      <c r="I779" s="95" t="s">
        <v>3413</v>
      </c>
      <c r="J779" s="95" t="s">
        <v>4137</v>
      </c>
    </row>
    <row r="780" ht="15.75" customHeight="1">
      <c r="F780" s="95" t="s">
        <v>467</v>
      </c>
      <c r="G780" s="95" t="s">
        <v>467</v>
      </c>
      <c r="H780" s="95" t="s">
        <v>3413</v>
      </c>
      <c r="I780" s="95" t="s">
        <v>3413</v>
      </c>
      <c r="J780" s="95" t="s">
        <v>4138</v>
      </c>
    </row>
    <row r="781" ht="15.75" customHeight="1">
      <c r="F781" s="95" t="s">
        <v>467</v>
      </c>
      <c r="G781" s="95" t="s">
        <v>467</v>
      </c>
      <c r="H781" s="95" t="s">
        <v>3413</v>
      </c>
      <c r="I781" s="95" t="s">
        <v>3413</v>
      </c>
      <c r="J781" s="95" t="s">
        <v>4139</v>
      </c>
    </row>
    <row r="782" ht="15.75" customHeight="1">
      <c r="F782" s="95" t="s">
        <v>467</v>
      </c>
      <c r="G782" s="95" t="s">
        <v>467</v>
      </c>
      <c r="H782" s="95" t="s">
        <v>3413</v>
      </c>
      <c r="I782" s="95" t="s">
        <v>3413</v>
      </c>
      <c r="J782" s="95" t="s">
        <v>4140</v>
      </c>
    </row>
    <row r="783" ht="15.75" customHeight="1">
      <c r="F783" s="95" t="s">
        <v>467</v>
      </c>
      <c r="G783" s="95" t="s">
        <v>467</v>
      </c>
      <c r="H783" s="95" t="s">
        <v>3413</v>
      </c>
      <c r="I783" s="95" t="s">
        <v>3413</v>
      </c>
      <c r="J783" s="95" t="s">
        <v>4141</v>
      </c>
    </row>
    <row r="784" ht="15.75" customHeight="1">
      <c r="F784" s="95" t="s">
        <v>467</v>
      </c>
      <c r="G784" s="95" t="s">
        <v>467</v>
      </c>
      <c r="H784" s="95" t="s">
        <v>3413</v>
      </c>
      <c r="I784" s="95" t="s">
        <v>3413</v>
      </c>
      <c r="J784" s="95" t="s">
        <v>4142</v>
      </c>
    </row>
    <row r="785" ht="15.75" customHeight="1">
      <c r="F785" s="95" t="s">
        <v>467</v>
      </c>
      <c r="G785" s="95" t="s">
        <v>467</v>
      </c>
      <c r="H785" s="95" t="s">
        <v>3413</v>
      </c>
      <c r="I785" s="95" t="s">
        <v>3413</v>
      </c>
      <c r="J785" s="95" t="s">
        <v>4143</v>
      </c>
    </row>
    <row r="786" ht="15.75" customHeight="1">
      <c r="F786" s="95" t="s">
        <v>467</v>
      </c>
      <c r="G786" s="95" t="s">
        <v>467</v>
      </c>
      <c r="H786" s="95" t="s">
        <v>3415</v>
      </c>
      <c r="I786" s="95" t="s">
        <v>3415</v>
      </c>
      <c r="J786" s="95" t="s">
        <v>3415</v>
      </c>
    </row>
    <row r="787" ht="15.75" customHeight="1">
      <c r="F787" s="95" t="s">
        <v>467</v>
      </c>
      <c r="G787" s="95" t="s">
        <v>467</v>
      </c>
      <c r="H787" s="95" t="s">
        <v>3415</v>
      </c>
      <c r="I787" s="95" t="s">
        <v>3415</v>
      </c>
      <c r="J787" s="95" t="s">
        <v>4144</v>
      </c>
    </row>
    <row r="788" ht="15.75" customHeight="1">
      <c r="F788" s="95" t="s">
        <v>467</v>
      </c>
      <c r="G788" s="95" t="s">
        <v>467</v>
      </c>
      <c r="H788" s="95" t="s">
        <v>3415</v>
      </c>
      <c r="I788" s="95" t="s">
        <v>3415</v>
      </c>
      <c r="J788" s="95" t="s">
        <v>4145</v>
      </c>
    </row>
    <row r="789" ht="15.75" customHeight="1">
      <c r="F789" s="95" t="s">
        <v>467</v>
      </c>
      <c r="G789" s="95" t="s">
        <v>467</v>
      </c>
      <c r="H789" s="95" t="s">
        <v>3415</v>
      </c>
      <c r="I789" s="95" t="s">
        <v>3415</v>
      </c>
      <c r="J789" s="95" t="s">
        <v>4146</v>
      </c>
    </row>
    <row r="790" ht="15.75" customHeight="1">
      <c r="F790" s="95" t="s">
        <v>467</v>
      </c>
      <c r="G790" s="95" t="s">
        <v>467</v>
      </c>
      <c r="H790" s="95" t="s">
        <v>3415</v>
      </c>
      <c r="I790" s="95" t="s">
        <v>3415</v>
      </c>
      <c r="J790" s="95" t="s">
        <v>4147</v>
      </c>
    </row>
    <row r="791" ht="15.75" customHeight="1">
      <c r="F791" s="95" t="s">
        <v>467</v>
      </c>
      <c r="G791" s="95" t="s">
        <v>467</v>
      </c>
      <c r="H791" s="95" t="s">
        <v>3415</v>
      </c>
      <c r="I791" s="95" t="s">
        <v>3415</v>
      </c>
      <c r="J791" s="95" t="s">
        <v>4148</v>
      </c>
    </row>
    <row r="792" ht="15.75" customHeight="1">
      <c r="F792" s="95" t="s">
        <v>467</v>
      </c>
      <c r="G792" s="95" t="s">
        <v>467</v>
      </c>
      <c r="H792" s="95" t="s">
        <v>3417</v>
      </c>
      <c r="I792" s="95" t="s">
        <v>3417</v>
      </c>
      <c r="J792" s="95" t="s">
        <v>4149</v>
      </c>
    </row>
    <row r="793" ht="15.75" customHeight="1">
      <c r="F793" s="95" t="s">
        <v>467</v>
      </c>
      <c r="G793" s="95" t="s">
        <v>467</v>
      </c>
      <c r="H793" s="95" t="s">
        <v>3417</v>
      </c>
      <c r="I793" s="95" t="s">
        <v>3417</v>
      </c>
      <c r="J793" s="95" t="s">
        <v>4150</v>
      </c>
    </row>
    <row r="794" ht="15.75" customHeight="1">
      <c r="F794" s="95" t="s">
        <v>467</v>
      </c>
      <c r="G794" s="95" t="s">
        <v>467</v>
      </c>
      <c r="H794" s="95" t="s">
        <v>3417</v>
      </c>
      <c r="I794" s="95" t="s">
        <v>3417</v>
      </c>
      <c r="J794" s="95" t="s">
        <v>4151</v>
      </c>
    </row>
    <row r="795" ht="15.75" customHeight="1">
      <c r="F795" s="95" t="s">
        <v>467</v>
      </c>
      <c r="G795" s="95" t="s">
        <v>467</v>
      </c>
      <c r="H795" s="95" t="s">
        <v>3417</v>
      </c>
      <c r="I795" s="95" t="s">
        <v>3417</v>
      </c>
      <c r="J795" s="95" t="s">
        <v>4152</v>
      </c>
    </row>
    <row r="796" ht="15.75" customHeight="1">
      <c r="F796" s="95" t="s">
        <v>467</v>
      </c>
      <c r="G796" s="95" t="s">
        <v>467</v>
      </c>
      <c r="H796" s="95" t="s">
        <v>3417</v>
      </c>
      <c r="I796" s="95" t="s">
        <v>3417</v>
      </c>
      <c r="J796" s="95" t="s">
        <v>4153</v>
      </c>
    </row>
    <row r="797" ht="15.75" customHeight="1">
      <c r="F797" s="95" t="s">
        <v>467</v>
      </c>
      <c r="G797" s="95" t="s">
        <v>467</v>
      </c>
      <c r="H797" s="95" t="s">
        <v>3417</v>
      </c>
      <c r="I797" s="95" t="s">
        <v>3417</v>
      </c>
      <c r="J797" s="95" t="s">
        <v>4154</v>
      </c>
    </row>
    <row r="798" ht="15.75" customHeight="1">
      <c r="F798" s="95" t="s">
        <v>467</v>
      </c>
      <c r="G798" s="95" t="s">
        <v>467</v>
      </c>
      <c r="H798" s="95" t="s">
        <v>3417</v>
      </c>
      <c r="I798" s="95" t="s">
        <v>3417</v>
      </c>
      <c r="J798" s="95" t="s">
        <v>4155</v>
      </c>
    </row>
    <row r="799" ht="15.75" customHeight="1">
      <c r="F799" s="95" t="s">
        <v>467</v>
      </c>
      <c r="G799" s="95" t="s">
        <v>467</v>
      </c>
      <c r="H799" s="95" t="s">
        <v>3417</v>
      </c>
      <c r="I799" s="95" t="s">
        <v>3417</v>
      </c>
      <c r="J799" s="95" t="s">
        <v>3707</v>
      </c>
    </row>
    <row r="800" ht="15.75" customHeight="1">
      <c r="F800" s="95" t="s">
        <v>467</v>
      </c>
      <c r="G800" s="95" t="s">
        <v>467</v>
      </c>
      <c r="H800" s="95" t="s">
        <v>3417</v>
      </c>
      <c r="I800" s="95" t="s">
        <v>3417</v>
      </c>
      <c r="J800" s="95" t="s">
        <v>4156</v>
      </c>
    </row>
    <row r="801" ht="15.75" customHeight="1">
      <c r="F801" s="95" t="s">
        <v>467</v>
      </c>
      <c r="G801" s="95" t="s">
        <v>467</v>
      </c>
      <c r="H801" s="95" t="s">
        <v>3417</v>
      </c>
      <c r="I801" s="95" t="s">
        <v>3417</v>
      </c>
      <c r="J801" s="95" t="s">
        <v>4157</v>
      </c>
    </row>
    <row r="802" ht="15.75" customHeight="1">
      <c r="F802" s="95" t="s">
        <v>467</v>
      </c>
      <c r="G802" s="95" t="s">
        <v>467</v>
      </c>
      <c r="H802" s="95" t="s">
        <v>3417</v>
      </c>
      <c r="I802" s="95" t="s">
        <v>3417</v>
      </c>
      <c r="J802" s="95" t="s">
        <v>3697</v>
      </c>
    </row>
    <row r="803" ht="15.75" customHeight="1">
      <c r="F803" s="95" t="s">
        <v>467</v>
      </c>
      <c r="G803" s="95" t="s">
        <v>467</v>
      </c>
      <c r="H803" s="95" t="s">
        <v>3417</v>
      </c>
      <c r="I803" s="95" t="s">
        <v>3417</v>
      </c>
      <c r="J803" s="95" t="s">
        <v>4158</v>
      </c>
    </row>
    <row r="804" ht="15.75" customHeight="1">
      <c r="F804" s="95" t="s">
        <v>467</v>
      </c>
      <c r="G804" s="95" t="s">
        <v>467</v>
      </c>
      <c r="H804" s="95" t="s">
        <v>3419</v>
      </c>
      <c r="I804" s="95" t="s">
        <v>3419</v>
      </c>
      <c r="J804" s="95" t="s">
        <v>3419</v>
      </c>
    </row>
    <row r="805" ht="15.75" customHeight="1">
      <c r="F805" s="95" t="s">
        <v>467</v>
      </c>
      <c r="G805" s="95" t="s">
        <v>467</v>
      </c>
      <c r="H805" s="95" t="s">
        <v>3419</v>
      </c>
      <c r="I805" s="95" t="s">
        <v>3419</v>
      </c>
      <c r="J805" s="95" t="s">
        <v>4159</v>
      </c>
    </row>
    <row r="806" ht="15.75" customHeight="1">
      <c r="F806" s="95" t="s">
        <v>467</v>
      </c>
      <c r="G806" s="95" t="s">
        <v>467</v>
      </c>
      <c r="H806" s="95" t="s">
        <v>3419</v>
      </c>
      <c r="I806" s="95" t="s">
        <v>3419</v>
      </c>
      <c r="J806" s="95" t="s">
        <v>3655</v>
      </c>
    </row>
    <row r="807" ht="15.75" customHeight="1">
      <c r="F807" s="95" t="s">
        <v>467</v>
      </c>
      <c r="G807" s="95" t="s">
        <v>467</v>
      </c>
      <c r="H807" s="95" t="s">
        <v>3419</v>
      </c>
      <c r="I807" s="95" t="s">
        <v>3419</v>
      </c>
      <c r="J807" s="95" t="s">
        <v>4160</v>
      </c>
    </row>
    <row r="808" ht="15.75" customHeight="1">
      <c r="F808" s="95" t="s">
        <v>467</v>
      </c>
      <c r="G808" s="95" t="s">
        <v>467</v>
      </c>
      <c r="H808" s="95" t="s">
        <v>3419</v>
      </c>
      <c r="I808" s="95" t="s">
        <v>3419</v>
      </c>
      <c r="J808" s="95" t="s">
        <v>4161</v>
      </c>
    </row>
    <row r="809" ht="15.75" customHeight="1">
      <c r="F809" s="95" t="s">
        <v>467</v>
      </c>
      <c r="G809" s="95" t="s">
        <v>467</v>
      </c>
      <c r="H809" s="95" t="s">
        <v>3419</v>
      </c>
      <c r="I809" s="95" t="s">
        <v>3419</v>
      </c>
      <c r="J809" s="95" t="s">
        <v>4162</v>
      </c>
    </row>
    <row r="810" ht="15.75" customHeight="1">
      <c r="F810" s="95" t="s">
        <v>467</v>
      </c>
      <c r="G810" s="95" t="s">
        <v>467</v>
      </c>
      <c r="H810" s="95" t="s">
        <v>3419</v>
      </c>
      <c r="I810" s="95" t="s">
        <v>3419</v>
      </c>
      <c r="J810" s="95" t="s">
        <v>4163</v>
      </c>
    </row>
    <row r="811" ht="15.75" customHeight="1">
      <c r="F811" s="95" t="s">
        <v>454</v>
      </c>
      <c r="G811" s="95" t="s">
        <v>454</v>
      </c>
      <c r="H811" s="95" t="s">
        <v>454</v>
      </c>
      <c r="I811" s="95" t="s">
        <v>4164</v>
      </c>
      <c r="J811" s="95" t="s">
        <v>454</v>
      </c>
    </row>
    <row r="812" ht="15.75" customHeight="1">
      <c r="F812" s="95" t="s">
        <v>454</v>
      </c>
      <c r="G812" s="95" t="s">
        <v>454</v>
      </c>
      <c r="H812" s="95" t="s">
        <v>454</v>
      </c>
      <c r="I812" s="95" t="s">
        <v>4164</v>
      </c>
      <c r="J812" s="95" t="s">
        <v>4165</v>
      </c>
    </row>
    <row r="813" ht="15.75" customHeight="1">
      <c r="F813" s="95" t="s">
        <v>454</v>
      </c>
      <c r="G813" s="95" t="s">
        <v>454</v>
      </c>
      <c r="H813" s="95" t="s">
        <v>454</v>
      </c>
      <c r="I813" s="95" t="s">
        <v>4164</v>
      </c>
      <c r="J813" s="95" t="s">
        <v>4166</v>
      </c>
    </row>
    <row r="814" ht="15.75" customHeight="1">
      <c r="F814" s="95" t="s">
        <v>454</v>
      </c>
      <c r="G814" s="95" t="s">
        <v>454</v>
      </c>
      <c r="H814" s="95" t="s">
        <v>454</v>
      </c>
      <c r="I814" s="95" t="s">
        <v>4164</v>
      </c>
      <c r="J814" s="95" t="s">
        <v>4167</v>
      </c>
    </row>
    <row r="815" ht="15.75" customHeight="1">
      <c r="F815" s="95" t="s">
        <v>454</v>
      </c>
      <c r="G815" s="95" t="s">
        <v>454</v>
      </c>
      <c r="H815" s="95" t="s">
        <v>454</v>
      </c>
      <c r="I815" s="95" t="s">
        <v>4164</v>
      </c>
      <c r="J815" s="95" t="s">
        <v>4168</v>
      </c>
    </row>
    <row r="816" ht="15.75" customHeight="1">
      <c r="F816" s="95" t="s">
        <v>454</v>
      </c>
      <c r="G816" s="95" t="s">
        <v>454</v>
      </c>
      <c r="H816" s="95" t="s">
        <v>454</v>
      </c>
      <c r="I816" s="95" t="s">
        <v>4164</v>
      </c>
      <c r="J816" s="95" t="s">
        <v>4169</v>
      </c>
    </row>
    <row r="817" ht="15.75" customHeight="1">
      <c r="F817" s="95" t="s">
        <v>454</v>
      </c>
      <c r="G817" s="95" t="s">
        <v>454</v>
      </c>
      <c r="H817" s="95" t="s">
        <v>454</v>
      </c>
      <c r="I817" s="95" t="s">
        <v>4164</v>
      </c>
      <c r="J817" s="95" t="s">
        <v>4170</v>
      </c>
    </row>
    <row r="818" ht="15.75" customHeight="1">
      <c r="F818" s="95" t="s">
        <v>454</v>
      </c>
      <c r="G818" s="95" t="s">
        <v>454</v>
      </c>
      <c r="H818" s="95" t="s">
        <v>454</v>
      </c>
      <c r="I818" s="95" t="s">
        <v>4164</v>
      </c>
      <c r="J818" s="95" t="s">
        <v>4171</v>
      </c>
    </row>
    <row r="819" ht="15.75" customHeight="1">
      <c r="F819" s="95" t="s">
        <v>454</v>
      </c>
      <c r="G819" s="95" t="s">
        <v>454</v>
      </c>
      <c r="H819" s="95" t="s">
        <v>454</v>
      </c>
      <c r="I819" s="95" t="s">
        <v>4164</v>
      </c>
      <c r="J819" s="95" t="s">
        <v>4172</v>
      </c>
    </row>
    <row r="820" ht="15.75" customHeight="1">
      <c r="F820" s="95" t="s">
        <v>454</v>
      </c>
      <c r="G820" s="95" t="s">
        <v>454</v>
      </c>
      <c r="H820" s="95" t="s">
        <v>454</v>
      </c>
      <c r="I820" s="95" t="s">
        <v>4164</v>
      </c>
      <c r="J820" s="95" t="s">
        <v>4173</v>
      </c>
    </row>
    <row r="821" ht="15.75" customHeight="1">
      <c r="F821" s="95" t="s">
        <v>454</v>
      </c>
      <c r="G821" s="95" t="s">
        <v>454</v>
      </c>
      <c r="H821" s="95" t="s">
        <v>454</v>
      </c>
      <c r="I821" s="95" t="s">
        <v>4164</v>
      </c>
      <c r="J821" s="95" t="s">
        <v>4174</v>
      </c>
    </row>
    <row r="822" ht="15.75" customHeight="1">
      <c r="F822" s="95" t="s">
        <v>454</v>
      </c>
      <c r="G822" s="95" t="s">
        <v>454</v>
      </c>
      <c r="H822" s="95" t="s">
        <v>454</v>
      </c>
      <c r="I822" s="95" t="s">
        <v>4164</v>
      </c>
      <c r="J822" s="95" t="s">
        <v>4175</v>
      </c>
    </row>
    <row r="823" ht="15.75" customHeight="1">
      <c r="F823" s="95" t="s">
        <v>454</v>
      </c>
      <c r="G823" s="95" t="s">
        <v>454</v>
      </c>
      <c r="H823" s="95" t="s">
        <v>454</v>
      </c>
      <c r="I823" s="95" t="s">
        <v>4164</v>
      </c>
      <c r="J823" s="95" t="s">
        <v>3593</v>
      </c>
    </row>
    <row r="824" ht="15.75" customHeight="1">
      <c r="F824" s="95" t="s">
        <v>454</v>
      </c>
      <c r="G824" s="95" t="s">
        <v>454</v>
      </c>
      <c r="H824" s="95" t="s">
        <v>454</v>
      </c>
      <c r="I824" s="95" t="s">
        <v>4164</v>
      </c>
      <c r="J824" s="95" t="s">
        <v>4176</v>
      </c>
    </row>
    <row r="825" ht="15.75" customHeight="1">
      <c r="F825" s="95" t="s">
        <v>454</v>
      </c>
      <c r="G825" s="95" t="s">
        <v>454</v>
      </c>
      <c r="H825" s="95" t="s">
        <v>454</v>
      </c>
      <c r="I825" s="95" t="s">
        <v>4164</v>
      </c>
      <c r="J825" s="95" t="s">
        <v>4177</v>
      </c>
    </row>
    <row r="826" ht="15.75" customHeight="1">
      <c r="F826" s="95" t="s">
        <v>454</v>
      </c>
      <c r="G826" s="95" t="s">
        <v>454</v>
      </c>
      <c r="H826" s="95" t="s">
        <v>454</v>
      </c>
      <c r="I826" s="95" t="s">
        <v>4164</v>
      </c>
      <c r="J826" s="95" t="s">
        <v>4178</v>
      </c>
    </row>
    <row r="827" ht="15.75" customHeight="1">
      <c r="F827" s="95" t="s">
        <v>454</v>
      </c>
      <c r="G827" s="95" t="s">
        <v>454</v>
      </c>
      <c r="H827" s="95" t="s">
        <v>454</v>
      </c>
      <c r="I827" s="95" t="s">
        <v>4164</v>
      </c>
      <c r="J827" s="95" t="s">
        <v>4179</v>
      </c>
    </row>
    <row r="828" ht="15.75" customHeight="1">
      <c r="F828" s="95" t="s">
        <v>454</v>
      </c>
      <c r="G828" s="95" t="s">
        <v>454</v>
      </c>
      <c r="H828" s="95" t="s">
        <v>454</v>
      </c>
      <c r="I828" s="95" t="s">
        <v>4164</v>
      </c>
      <c r="J828" s="95" t="s">
        <v>4180</v>
      </c>
    </row>
    <row r="829" ht="15.75" customHeight="1">
      <c r="F829" s="95" t="s">
        <v>454</v>
      </c>
      <c r="G829" s="95" t="s">
        <v>454</v>
      </c>
      <c r="H829" s="95" t="s">
        <v>454</v>
      </c>
      <c r="I829" s="95" t="s">
        <v>4164</v>
      </c>
      <c r="J829" s="95" t="s">
        <v>3468</v>
      </c>
    </row>
    <row r="830" ht="15.75" customHeight="1">
      <c r="F830" s="95" t="s">
        <v>454</v>
      </c>
      <c r="G830" s="95" t="s">
        <v>454</v>
      </c>
      <c r="H830" s="95" t="s">
        <v>3383</v>
      </c>
      <c r="I830" s="95" t="s">
        <v>3383</v>
      </c>
      <c r="J830" s="95" t="s">
        <v>3383</v>
      </c>
    </row>
    <row r="831" ht="15.75" customHeight="1">
      <c r="F831" s="95" t="s">
        <v>454</v>
      </c>
      <c r="G831" s="95" t="s">
        <v>454</v>
      </c>
      <c r="H831" s="95" t="s">
        <v>3383</v>
      </c>
      <c r="I831" s="95" t="s">
        <v>3383</v>
      </c>
      <c r="J831" s="95" t="s">
        <v>4053</v>
      </c>
    </row>
    <row r="832" ht="15.75" customHeight="1">
      <c r="F832" s="95" t="s">
        <v>454</v>
      </c>
      <c r="G832" s="95" t="s">
        <v>454</v>
      </c>
      <c r="H832" s="95" t="s">
        <v>3383</v>
      </c>
      <c r="I832" s="95" t="s">
        <v>3383</v>
      </c>
      <c r="J832" s="95" t="s">
        <v>3399</v>
      </c>
    </row>
    <row r="833" ht="15.75" customHeight="1">
      <c r="F833" s="95" t="s">
        <v>454</v>
      </c>
      <c r="G833" s="95" t="s">
        <v>454</v>
      </c>
      <c r="H833" s="95" t="s">
        <v>3383</v>
      </c>
      <c r="I833" s="95" t="s">
        <v>3383</v>
      </c>
      <c r="J833" s="95" t="s">
        <v>4181</v>
      </c>
    </row>
    <row r="834" ht="15.75" customHeight="1">
      <c r="F834" s="95" t="s">
        <v>454</v>
      </c>
      <c r="G834" s="95" t="s">
        <v>454</v>
      </c>
      <c r="H834" s="95" t="s">
        <v>3383</v>
      </c>
      <c r="I834" s="95" t="s">
        <v>3383</v>
      </c>
      <c r="J834" s="95" t="s">
        <v>4182</v>
      </c>
    </row>
    <row r="835" ht="15.75" customHeight="1">
      <c r="F835" s="95" t="s">
        <v>454</v>
      </c>
      <c r="G835" s="95" t="s">
        <v>454</v>
      </c>
      <c r="H835" s="95" t="s">
        <v>3383</v>
      </c>
      <c r="I835" s="95" t="s">
        <v>3383</v>
      </c>
      <c r="J835" s="95" t="s">
        <v>4183</v>
      </c>
    </row>
    <row r="836" ht="15.75" customHeight="1">
      <c r="F836" s="95" t="s">
        <v>454</v>
      </c>
      <c r="G836" s="95" t="s">
        <v>454</v>
      </c>
      <c r="H836" s="95" t="s">
        <v>3383</v>
      </c>
      <c r="I836" s="95" t="s">
        <v>3383</v>
      </c>
      <c r="J836" s="95" t="s">
        <v>3684</v>
      </c>
    </row>
    <row r="837" ht="15.75" customHeight="1">
      <c r="F837" s="95" t="s">
        <v>454</v>
      </c>
      <c r="G837" s="95" t="s">
        <v>454</v>
      </c>
      <c r="H837" s="95" t="s">
        <v>3383</v>
      </c>
      <c r="I837" s="95" t="s">
        <v>3383</v>
      </c>
      <c r="J837" s="95" t="s">
        <v>4184</v>
      </c>
    </row>
    <row r="838" ht="15.75" customHeight="1">
      <c r="F838" s="95" t="s">
        <v>454</v>
      </c>
      <c r="G838" s="95" t="s">
        <v>454</v>
      </c>
      <c r="H838" s="95" t="s">
        <v>3386</v>
      </c>
      <c r="I838" s="95" t="s">
        <v>3386</v>
      </c>
      <c r="J838" s="95" t="s">
        <v>4185</v>
      </c>
    </row>
    <row r="839" ht="15.75" customHeight="1">
      <c r="F839" s="95" t="s">
        <v>454</v>
      </c>
      <c r="G839" s="95" t="s">
        <v>454</v>
      </c>
      <c r="H839" s="95" t="s">
        <v>3386</v>
      </c>
      <c r="I839" s="95" t="s">
        <v>3386</v>
      </c>
      <c r="J839" s="95" t="s">
        <v>4186</v>
      </c>
    </row>
    <row r="840" ht="15.75" customHeight="1">
      <c r="F840" s="95" t="s">
        <v>454</v>
      </c>
      <c r="G840" s="95" t="s">
        <v>454</v>
      </c>
      <c r="H840" s="95" t="s">
        <v>3386</v>
      </c>
      <c r="I840" s="95" t="s">
        <v>3386</v>
      </c>
      <c r="J840" s="95" t="s">
        <v>4187</v>
      </c>
    </row>
    <row r="841" ht="15.75" customHeight="1">
      <c r="F841" s="95" t="s">
        <v>454</v>
      </c>
      <c r="G841" s="95" t="s">
        <v>454</v>
      </c>
      <c r="H841" s="95" t="s">
        <v>3386</v>
      </c>
      <c r="I841" s="95" t="s">
        <v>3386</v>
      </c>
      <c r="J841" s="95" t="s">
        <v>4188</v>
      </c>
    </row>
    <row r="842" ht="15.75" customHeight="1">
      <c r="F842" s="95" t="s">
        <v>454</v>
      </c>
      <c r="G842" s="95" t="s">
        <v>454</v>
      </c>
      <c r="H842" s="95" t="s">
        <v>3386</v>
      </c>
      <c r="I842" s="95" t="s">
        <v>3386</v>
      </c>
      <c r="J842" s="95" t="s">
        <v>4189</v>
      </c>
    </row>
    <row r="843" ht="15.75" customHeight="1">
      <c r="F843" s="95" t="s">
        <v>454</v>
      </c>
      <c r="G843" s="95" t="s">
        <v>454</v>
      </c>
      <c r="H843" s="95" t="s">
        <v>3386</v>
      </c>
      <c r="I843" s="95" t="s">
        <v>3386</v>
      </c>
      <c r="J843" s="95" t="s">
        <v>4190</v>
      </c>
    </row>
    <row r="844" ht="15.75" customHeight="1">
      <c r="F844" s="95" t="s">
        <v>454</v>
      </c>
      <c r="G844" s="95" t="s">
        <v>454</v>
      </c>
      <c r="H844" s="95" t="s">
        <v>3386</v>
      </c>
      <c r="I844" s="95" t="s">
        <v>3386</v>
      </c>
      <c r="J844" s="95" t="s">
        <v>4191</v>
      </c>
    </row>
    <row r="845" ht="15.75" customHeight="1">
      <c r="F845" s="95" t="s">
        <v>454</v>
      </c>
      <c r="G845" s="95" t="s">
        <v>454</v>
      </c>
      <c r="H845" s="95" t="s">
        <v>3386</v>
      </c>
      <c r="I845" s="95" t="s">
        <v>3386</v>
      </c>
      <c r="J845" s="95" t="s">
        <v>4192</v>
      </c>
    </row>
    <row r="846" ht="15.75" customHeight="1">
      <c r="F846" s="95" t="s">
        <v>454</v>
      </c>
      <c r="G846" s="95" t="s">
        <v>454</v>
      </c>
      <c r="H846" s="95" t="s">
        <v>3386</v>
      </c>
      <c r="I846" s="95" t="s">
        <v>3386</v>
      </c>
      <c r="J846" s="95" t="s">
        <v>4193</v>
      </c>
    </row>
    <row r="847" ht="15.75" customHeight="1">
      <c r="F847" s="95" t="s">
        <v>454</v>
      </c>
      <c r="G847" s="95" t="s">
        <v>454</v>
      </c>
      <c r="H847" s="95" t="s">
        <v>3386</v>
      </c>
      <c r="I847" s="95" t="s">
        <v>3386</v>
      </c>
      <c r="J847" s="95" t="s">
        <v>4194</v>
      </c>
    </row>
    <row r="848" ht="15.75" customHeight="1">
      <c r="F848" s="95" t="s">
        <v>454</v>
      </c>
      <c r="G848" s="95" t="s">
        <v>454</v>
      </c>
      <c r="H848" s="95" t="s">
        <v>3386</v>
      </c>
      <c r="I848" s="95" t="s">
        <v>3386</v>
      </c>
      <c r="J848" s="95" t="s">
        <v>4195</v>
      </c>
    </row>
    <row r="849" ht="15.75" customHeight="1">
      <c r="F849" s="95" t="s">
        <v>454</v>
      </c>
      <c r="G849" s="95" t="s">
        <v>454</v>
      </c>
      <c r="H849" s="95" t="s">
        <v>3386</v>
      </c>
      <c r="I849" s="95" t="s">
        <v>3386</v>
      </c>
      <c r="J849" s="95" t="s">
        <v>4196</v>
      </c>
    </row>
    <row r="850" ht="15.75" customHeight="1">
      <c r="F850" s="95" t="s">
        <v>454</v>
      </c>
      <c r="G850" s="95" t="s">
        <v>454</v>
      </c>
      <c r="H850" s="95" t="s">
        <v>3390</v>
      </c>
      <c r="I850" s="95" t="s">
        <v>3390</v>
      </c>
      <c r="J850" s="95" t="s">
        <v>3390</v>
      </c>
    </row>
    <row r="851" ht="15.75" customHeight="1">
      <c r="F851" s="95" t="s">
        <v>454</v>
      </c>
      <c r="G851" s="95" t="s">
        <v>454</v>
      </c>
      <c r="H851" s="95" t="s">
        <v>3390</v>
      </c>
      <c r="I851" s="95" t="s">
        <v>3390</v>
      </c>
      <c r="J851" s="95" t="s">
        <v>4197</v>
      </c>
    </row>
    <row r="852" ht="15.75" customHeight="1">
      <c r="F852" s="95" t="s">
        <v>454</v>
      </c>
      <c r="G852" s="95" t="s">
        <v>454</v>
      </c>
      <c r="H852" s="95" t="s">
        <v>3390</v>
      </c>
      <c r="I852" s="95" t="s">
        <v>3390</v>
      </c>
      <c r="J852" s="95" t="s">
        <v>4198</v>
      </c>
    </row>
    <row r="853" ht="15.75" customHeight="1">
      <c r="F853" s="95" t="s">
        <v>454</v>
      </c>
      <c r="G853" s="95" t="s">
        <v>454</v>
      </c>
      <c r="H853" s="95" t="s">
        <v>3390</v>
      </c>
      <c r="I853" s="95" t="s">
        <v>3390</v>
      </c>
      <c r="J853" s="95" t="s">
        <v>4199</v>
      </c>
    </row>
    <row r="854" ht="15.75" customHeight="1">
      <c r="F854" s="95" t="s">
        <v>454</v>
      </c>
      <c r="G854" s="95" t="s">
        <v>454</v>
      </c>
      <c r="H854" s="95" t="s">
        <v>3390</v>
      </c>
      <c r="I854" s="95" t="s">
        <v>3390</v>
      </c>
      <c r="J854" s="95" t="s">
        <v>4200</v>
      </c>
    </row>
    <row r="855" ht="15.75" customHeight="1">
      <c r="F855" s="95" t="s">
        <v>454</v>
      </c>
      <c r="G855" s="95" t="s">
        <v>454</v>
      </c>
      <c r="H855" s="95" t="s">
        <v>3390</v>
      </c>
      <c r="I855" s="95" t="s">
        <v>3390</v>
      </c>
      <c r="J855" s="95" t="s">
        <v>4201</v>
      </c>
    </row>
    <row r="856" ht="15.75" customHeight="1">
      <c r="F856" s="95" t="s">
        <v>454</v>
      </c>
      <c r="G856" s="95" t="s">
        <v>454</v>
      </c>
      <c r="H856" s="95" t="s">
        <v>3390</v>
      </c>
      <c r="I856" s="95" t="s">
        <v>3390</v>
      </c>
      <c r="J856" s="95" t="s">
        <v>4202</v>
      </c>
    </row>
    <row r="857" ht="15.75" customHeight="1">
      <c r="F857" s="95" t="s">
        <v>454</v>
      </c>
      <c r="G857" s="95" t="s">
        <v>454</v>
      </c>
      <c r="H857" s="95" t="s">
        <v>3390</v>
      </c>
      <c r="I857" s="95" t="s">
        <v>3390</v>
      </c>
      <c r="J857" s="95" t="s">
        <v>4203</v>
      </c>
    </row>
    <row r="858" ht="15.75" customHeight="1">
      <c r="F858" s="95" t="s">
        <v>454</v>
      </c>
      <c r="G858" s="95" t="s">
        <v>454</v>
      </c>
      <c r="H858" s="95" t="s">
        <v>3390</v>
      </c>
      <c r="I858" s="95" t="s">
        <v>3390</v>
      </c>
      <c r="J858" s="95" t="s">
        <v>4204</v>
      </c>
    </row>
    <row r="859" ht="15.75" customHeight="1">
      <c r="F859" s="95" t="s">
        <v>454</v>
      </c>
      <c r="G859" s="95" t="s">
        <v>454</v>
      </c>
      <c r="H859" s="95" t="s">
        <v>3390</v>
      </c>
      <c r="I859" s="95" t="s">
        <v>3390</v>
      </c>
      <c r="J859" s="95" t="s">
        <v>3658</v>
      </c>
    </row>
    <row r="860" ht="15.75" customHeight="1">
      <c r="F860" s="95" t="s">
        <v>454</v>
      </c>
      <c r="G860" s="95" t="s">
        <v>454</v>
      </c>
      <c r="H860" s="95" t="s">
        <v>3390</v>
      </c>
      <c r="I860" s="95" t="s">
        <v>3390</v>
      </c>
      <c r="J860" s="95" t="s">
        <v>4124</v>
      </c>
    </row>
    <row r="861" ht="15.75" customHeight="1">
      <c r="F861" s="95" t="s">
        <v>454</v>
      </c>
      <c r="G861" s="95" t="s">
        <v>454</v>
      </c>
      <c r="H861" s="95" t="s">
        <v>3390</v>
      </c>
      <c r="I861" s="95" t="s">
        <v>3390</v>
      </c>
      <c r="J861" s="95" t="s">
        <v>4205</v>
      </c>
    </row>
    <row r="862" ht="15.75" customHeight="1">
      <c r="F862" s="95" t="s">
        <v>454</v>
      </c>
      <c r="G862" s="95" t="s">
        <v>454</v>
      </c>
      <c r="H862" s="95" t="s">
        <v>3390</v>
      </c>
      <c r="I862" s="95" t="s">
        <v>3390</v>
      </c>
      <c r="J862" s="95" t="s">
        <v>4206</v>
      </c>
    </row>
    <row r="863" ht="15.75" customHeight="1">
      <c r="F863" s="95" t="s">
        <v>454</v>
      </c>
      <c r="G863" s="95" t="s">
        <v>454</v>
      </c>
      <c r="H863" s="95" t="s">
        <v>3393</v>
      </c>
      <c r="I863" s="95" t="s">
        <v>3393</v>
      </c>
      <c r="J863" s="95" t="s">
        <v>3393</v>
      </c>
    </row>
    <row r="864" ht="15.75" customHeight="1">
      <c r="F864" s="95" t="s">
        <v>454</v>
      </c>
      <c r="G864" s="95" t="s">
        <v>454</v>
      </c>
      <c r="H864" s="95" t="s">
        <v>3393</v>
      </c>
      <c r="I864" s="95" t="s">
        <v>3393</v>
      </c>
      <c r="J864" s="95" t="s">
        <v>3882</v>
      </c>
    </row>
    <row r="865" ht="15.75" customHeight="1">
      <c r="F865" s="95" t="s">
        <v>454</v>
      </c>
      <c r="G865" s="95" t="s">
        <v>454</v>
      </c>
      <c r="H865" s="95" t="s">
        <v>3393</v>
      </c>
      <c r="I865" s="95" t="s">
        <v>3393</v>
      </c>
      <c r="J865" s="95" t="s">
        <v>4207</v>
      </c>
    </row>
    <row r="866" ht="15.75" customHeight="1">
      <c r="F866" s="95" t="s">
        <v>454</v>
      </c>
      <c r="G866" s="95" t="s">
        <v>454</v>
      </c>
      <c r="H866" s="95" t="s">
        <v>3393</v>
      </c>
      <c r="I866" s="95" t="s">
        <v>3393</v>
      </c>
      <c r="J866" s="95" t="s">
        <v>4208</v>
      </c>
    </row>
    <row r="867" ht="15.75" customHeight="1">
      <c r="F867" s="95" t="s">
        <v>454</v>
      </c>
      <c r="G867" s="95" t="s">
        <v>454</v>
      </c>
      <c r="H867" s="95" t="s">
        <v>3393</v>
      </c>
      <c r="I867" s="95" t="s">
        <v>3393</v>
      </c>
      <c r="J867" s="95" t="s">
        <v>4209</v>
      </c>
    </row>
    <row r="868" ht="15.75" customHeight="1">
      <c r="F868" s="95" t="s">
        <v>454</v>
      </c>
      <c r="G868" s="95" t="s">
        <v>454</v>
      </c>
      <c r="H868" s="95" t="s">
        <v>3393</v>
      </c>
      <c r="I868" s="95" t="s">
        <v>3393</v>
      </c>
      <c r="J868" s="95" t="s">
        <v>3447</v>
      </c>
    </row>
    <row r="869" ht="15.75" customHeight="1">
      <c r="F869" s="95" t="s">
        <v>454</v>
      </c>
      <c r="G869" s="95" t="s">
        <v>454</v>
      </c>
      <c r="H869" s="95" t="s">
        <v>3393</v>
      </c>
      <c r="I869" s="95" t="s">
        <v>3393</v>
      </c>
      <c r="J869" s="95" t="s">
        <v>4210</v>
      </c>
    </row>
    <row r="870" ht="15.75" customHeight="1">
      <c r="F870" s="95" t="s">
        <v>454</v>
      </c>
      <c r="G870" s="95" t="s">
        <v>454</v>
      </c>
      <c r="H870" s="95" t="s">
        <v>3393</v>
      </c>
      <c r="I870" s="95" t="s">
        <v>3393</v>
      </c>
      <c r="J870" s="95" t="s">
        <v>4211</v>
      </c>
    </row>
    <row r="871" ht="15.75" customHeight="1">
      <c r="F871" s="95" t="s">
        <v>454</v>
      </c>
      <c r="G871" s="95" t="s">
        <v>454</v>
      </c>
      <c r="H871" s="95" t="s">
        <v>3393</v>
      </c>
      <c r="I871" s="95" t="s">
        <v>3393</v>
      </c>
      <c r="J871" s="95" t="s">
        <v>4212</v>
      </c>
    </row>
    <row r="872" ht="15.75" customHeight="1">
      <c r="F872" s="95" t="s">
        <v>454</v>
      </c>
      <c r="G872" s="95" t="s">
        <v>454</v>
      </c>
      <c r="H872" s="95" t="s">
        <v>3393</v>
      </c>
      <c r="I872" s="95" t="s">
        <v>3393</v>
      </c>
      <c r="J872" s="95" t="s">
        <v>4213</v>
      </c>
    </row>
    <row r="873" ht="15.75" customHeight="1">
      <c r="F873" s="95" t="s">
        <v>454</v>
      </c>
      <c r="G873" s="95" t="s">
        <v>454</v>
      </c>
      <c r="H873" s="95" t="s">
        <v>3393</v>
      </c>
      <c r="I873" s="95" t="s">
        <v>3393</v>
      </c>
      <c r="J873" s="95" t="s">
        <v>4214</v>
      </c>
    </row>
    <row r="874" ht="15.75" customHeight="1">
      <c r="F874" s="95" t="s">
        <v>454</v>
      </c>
      <c r="G874" s="95" t="s">
        <v>454</v>
      </c>
      <c r="H874" s="95" t="s">
        <v>3395</v>
      </c>
      <c r="I874" s="95" t="s">
        <v>3395</v>
      </c>
      <c r="J874" s="95" t="s">
        <v>3395</v>
      </c>
    </row>
    <row r="875" ht="15.75" customHeight="1">
      <c r="F875" s="95" t="s">
        <v>454</v>
      </c>
      <c r="G875" s="95" t="s">
        <v>454</v>
      </c>
      <c r="H875" s="95" t="s">
        <v>3395</v>
      </c>
      <c r="I875" s="95" t="s">
        <v>3395</v>
      </c>
      <c r="J875" s="95" t="s">
        <v>4215</v>
      </c>
    </row>
    <row r="876" ht="15.75" customHeight="1">
      <c r="F876" s="95" t="s">
        <v>454</v>
      </c>
      <c r="G876" s="95" t="s">
        <v>454</v>
      </c>
      <c r="H876" s="95" t="s">
        <v>3395</v>
      </c>
      <c r="I876" s="95" t="s">
        <v>3395</v>
      </c>
      <c r="J876" s="95" t="s">
        <v>4216</v>
      </c>
    </row>
    <row r="877" ht="15.75" customHeight="1">
      <c r="F877" s="95" t="s">
        <v>454</v>
      </c>
      <c r="G877" s="95" t="s">
        <v>454</v>
      </c>
      <c r="H877" s="95" t="s">
        <v>3395</v>
      </c>
      <c r="I877" s="95" t="s">
        <v>3395</v>
      </c>
      <c r="J877" s="95" t="s">
        <v>4217</v>
      </c>
    </row>
    <row r="878" ht="15.75" customHeight="1">
      <c r="F878" s="95" t="s">
        <v>454</v>
      </c>
      <c r="G878" s="95" t="s">
        <v>454</v>
      </c>
      <c r="H878" s="95" t="s">
        <v>3395</v>
      </c>
      <c r="I878" s="95" t="s">
        <v>3395</v>
      </c>
      <c r="J878" s="95" t="s">
        <v>4218</v>
      </c>
    </row>
    <row r="879" ht="15.75" customHeight="1">
      <c r="F879" s="95" t="s">
        <v>454</v>
      </c>
      <c r="G879" s="95" t="s">
        <v>454</v>
      </c>
      <c r="H879" s="95" t="s">
        <v>3395</v>
      </c>
      <c r="I879" s="95" t="s">
        <v>3395</v>
      </c>
      <c r="J879" s="95" t="s">
        <v>4219</v>
      </c>
    </row>
    <row r="880" ht="15.75" customHeight="1">
      <c r="F880" s="95" t="s">
        <v>454</v>
      </c>
      <c r="G880" s="95" t="s">
        <v>454</v>
      </c>
      <c r="H880" s="95" t="s">
        <v>3395</v>
      </c>
      <c r="I880" s="95" t="s">
        <v>3395</v>
      </c>
      <c r="J880" s="95" t="s">
        <v>4220</v>
      </c>
    </row>
    <row r="881" ht="15.75" customHeight="1">
      <c r="F881" s="95" t="s">
        <v>454</v>
      </c>
      <c r="G881" s="95" t="s">
        <v>454</v>
      </c>
      <c r="H881" s="95" t="s">
        <v>3395</v>
      </c>
      <c r="I881" s="95" t="s">
        <v>3395</v>
      </c>
      <c r="J881" s="95" t="s">
        <v>4221</v>
      </c>
    </row>
    <row r="882" ht="15.75" customHeight="1">
      <c r="F882" s="95" t="s">
        <v>454</v>
      </c>
      <c r="G882" s="95" t="s">
        <v>454</v>
      </c>
      <c r="H882" s="95" t="s">
        <v>3395</v>
      </c>
      <c r="I882" s="95" t="s">
        <v>3395</v>
      </c>
      <c r="J882" s="95" t="s">
        <v>4222</v>
      </c>
    </row>
    <row r="883" ht="15.75" customHeight="1">
      <c r="F883" s="95" t="s">
        <v>454</v>
      </c>
      <c r="G883" s="95" t="s">
        <v>454</v>
      </c>
      <c r="H883" s="95" t="s">
        <v>3395</v>
      </c>
      <c r="I883" s="95" t="s">
        <v>3395</v>
      </c>
      <c r="J883" s="95" t="s">
        <v>4223</v>
      </c>
    </row>
    <row r="884" ht="15.75" customHeight="1">
      <c r="F884" s="95" t="s">
        <v>454</v>
      </c>
      <c r="G884" s="95" t="s">
        <v>454</v>
      </c>
      <c r="H884" s="95" t="s">
        <v>3395</v>
      </c>
      <c r="I884" s="95" t="s">
        <v>3395</v>
      </c>
      <c r="J884" s="95" t="s">
        <v>4224</v>
      </c>
    </row>
    <row r="885" ht="15.75" customHeight="1">
      <c r="F885" s="95" t="s">
        <v>454</v>
      </c>
      <c r="G885" s="95" t="s">
        <v>454</v>
      </c>
      <c r="H885" s="95" t="s">
        <v>3395</v>
      </c>
      <c r="I885" s="95" t="s">
        <v>3395</v>
      </c>
      <c r="J885" s="95" t="s">
        <v>4225</v>
      </c>
    </row>
    <row r="886" ht="15.75" customHeight="1">
      <c r="F886" s="95" t="s">
        <v>454</v>
      </c>
      <c r="G886" s="95" t="s">
        <v>454</v>
      </c>
      <c r="H886" s="95" t="s">
        <v>3395</v>
      </c>
      <c r="I886" s="95" t="s">
        <v>3395</v>
      </c>
      <c r="J886" s="95" t="s">
        <v>4226</v>
      </c>
    </row>
    <row r="887" ht="15.75" customHeight="1">
      <c r="F887" s="95" t="s">
        <v>454</v>
      </c>
      <c r="G887" s="95" t="s">
        <v>454</v>
      </c>
      <c r="H887" s="95" t="s">
        <v>3395</v>
      </c>
      <c r="I887" s="95" t="s">
        <v>3395</v>
      </c>
      <c r="J887" s="95" t="s">
        <v>4227</v>
      </c>
    </row>
    <row r="888" ht="15.75" customHeight="1">
      <c r="F888" s="95" t="s">
        <v>454</v>
      </c>
      <c r="G888" s="95" t="s">
        <v>454</v>
      </c>
      <c r="H888" s="95" t="s">
        <v>3395</v>
      </c>
      <c r="I888" s="95" t="s">
        <v>3395</v>
      </c>
      <c r="J888" s="95" t="s">
        <v>4228</v>
      </c>
    </row>
    <row r="889" ht="15.75" customHeight="1">
      <c r="F889" s="95" t="s">
        <v>454</v>
      </c>
      <c r="G889" s="95" t="s">
        <v>454</v>
      </c>
      <c r="H889" s="95" t="s">
        <v>3395</v>
      </c>
      <c r="I889" s="95" t="s">
        <v>3395</v>
      </c>
      <c r="J889" s="95" t="s">
        <v>3887</v>
      </c>
    </row>
    <row r="890" ht="15.75" customHeight="1">
      <c r="F890" s="95" t="s">
        <v>454</v>
      </c>
      <c r="G890" s="95" t="s">
        <v>454</v>
      </c>
      <c r="H890" s="95" t="s">
        <v>3398</v>
      </c>
      <c r="I890" s="95" t="s">
        <v>3398</v>
      </c>
      <c r="J890" s="95" t="s">
        <v>3630</v>
      </c>
    </row>
    <row r="891" ht="15.75" customHeight="1">
      <c r="F891" s="95" t="s">
        <v>454</v>
      </c>
      <c r="G891" s="95" t="s">
        <v>454</v>
      </c>
      <c r="H891" s="95" t="s">
        <v>3398</v>
      </c>
      <c r="I891" s="95" t="s">
        <v>3398</v>
      </c>
      <c r="J891" s="95" t="s">
        <v>4229</v>
      </c>
    </row>
    <row r="892" ht="15.75" customHeight="1">
      <c r="F892" s="95" t="s">
        <v>454</v>
      </c>
      <c r="G892" s="95" t="s">
        <v>454</v>
      </c>
      <c r="H892" s="95" t="s">
        <v>3398</v>
      </c>
      <c r="I892" s="95" t="s">
        <v>3398</v>
      </c>
      <c r="J892" s="95" t="s">
        <v>4230</v>
      </c>
    </row>
    <row r="893" ht="15.75" customHeight="1">
      <c r="F893" s="95" t="s">
        <v>454</v>
      </c>
      <c r="G893" s="95" t="s">
        <v>454</v>
      </c>
      <c r="H893" s="95" t="s">
        <v>3398</v>
      </c>
      <c r="I893" s="95" t="s">
        <v>3398</v>
      </c>
      <c r="J893" s="95" t="s">
        <v>4231</v>
      </c>
    </row>
    <row r="894" ht="15.75" customHeight="1">
      <c r="F894" s="95" t="s">
        <v>454</v>
      </c>
      <c r="G894" s="95" t="s">
        <v>454</v>
      </c>
      <c r="H894" s="95" t="s">
        <v>3398</v>
      </c>
      <c r="I894" s="95" t="s">
        <v>3398</v>
      </c>
      <c r="J894" s="95" t="s">
        <v>4232</v>
      </c>
    </row>
    <row r="895" ht="15.75" customHeight="1">
      <c r="F895" s="95" t="s">
        <v>454</v>
      </c>
      <c r="G895" s="95" t="s">
        <v>454</v>
      </c>
      <c r="H895" s="95" t="s">
        <v>3398</v>
      </c>
      <c r="I895" s="95" t="s">
        <v>3398</v>
      </c>
      <c r="J895" s="95" t="s">
        <v>3426</v>
      </c>
    </row>
    <row r="896" ht="15.75" customHeight="1">
      <c r="F896" s="95" t="s">
        <v>454</v>
      </c>
      <c r="G896" s="95" t="s">
        <v>454</v>
      </c>
      <c r="H896" s="95" t="s">
        <v>3398</v>
      </c>
      <c r="I896" s="95" t="s">
        <v>3398</v>
      </c>
      <c r="J896" s="95" t="s">
        <v>4233</v>
      </c>
    </row>
    <row r="897" ht="15.75" customHeight="1">
      <c r="F897" s="95" t="s">
        <v>454</v>
      </c>
      <c r="G897" s="95" t="s">
        <v>454</v>
      </c>
      <c r="H897" s="95" t="s">
        <v>3398</v>
      </c>
      <c r="I897" s="95" t="s">
        <v>3398</v>
      </c>
      <c r="J897" s="95" t="s">
        <v>4170</v>
      </c>
    </row>
    <row r="898" ht="15.75" customHeight="1">
      <c r="F898" s="95" t="s">
        <v>454</v>
      </c>
      <c r="G898" s="95" t="s">
        <v>454</v>
      </c>
      <c r="H898" s="95" t="s">
        <v>3398</v>
      </c>
      <c r="I898" s="95" t="s">
        <v>3398</v>
      </c>
      <c r="J898" s="95" t="s">
        <v>4234</v>
      </c>
    </row>
    <row r="899" ht="15.75" customHeight="1">
      <c r="F899" s="95" t="s">
        <v>454</v>
      </c>
      <c r="G899" s="95" t="s">
        <v>454</v>
      </c>
      <c r="H899" s="95" t="s">
        <v>3398</v>
      </c>
      <c r="I899" s="95" t="s">
        <v>3398</v>
      </c>
      <c r="J899" s="95" t="s">
        <v>4235</v>
      </c>
    </row>
    <row r="900" ht="15.75" customHeight="1">
      <c r="F900" s="95" t="s">
        <v>454</v>
      </c>
      <c r="G900" s="95" t="s">
        <v>454</v>
      </c>
      <c r="H900" s="95" t="s">
        <v>3398</v>
      </c>
      <c r="I900" s="95" t="s">
        <v>3398</v>
      </c>
      <c r="J900" s="95" t="s">
        <v>4236</v>
      </c>
    </row>
    <row r="901" ht="15.75" customHeight="1">
      <c r="F901" s="95" t="s">
        <v>454</v>
      </c>
      <c r="G901" s="95" t="s">
        <v>454</v>
      </c>
      <c r="H901" s="95" t="s">
        <v>3398</v>
      </c>
      <c r="I901" s="95" t="s">
        <v>3398</v>
      </c>
      <c r="J901" s="95" t="s">
        <v>4237</v>
      </c>
    </row>
    <row r="902" ht="15.75" customHeight="1">
      <c r="F902" s="95" t="s">
        <v>454</v>
      </c>
      <c r="G902" s="95" t="s">
        <v>454</v>
      </c>
      <c r="H902" s="95" t="s">
        <v>3398</v>
      </c>
      <c r="I902" s="95" t="s">
        <v>3398</v>
      </c>
      <c r="J902" s="95" t="s">
        <v>4238</v>
      </c>
    </row>
    <row r="903" ht="15.75" customHeight="1">
      <c r="F903" s="95" t="s">
        <v>454</v>
      </c>
      <c r="G903" s="95" t="s">
        <v>454</v>
      </c>
      <c r="H903" s="95" t="s">
        <v>3398</v>
      </c>
      <c r="I903" s="95" t="s">
        <v>3398</v>
      </c>
      <c r="J903" s="95" t="s">
        <v>4239</v>
      </c>
    </row>
    <row r="904" ht="15.75" customHeight="1">
      <c r="F904" s="95" t="s">
        <v>454</v>
      </c>
      <c r="G904" s="95" t="s">
        <v>454</v>
      </c>
      <c r="H904" s="95" t="s">
        <v>3398</v>
      </c>
      <c r="I904" s="95" t="s">
        <v>3398</v>
      </c>
      <c r="J904" s="95" t="s">
        <v>4240</v>
      </c>
    </row>
    <row r="905" ht="15.75" customHeight="1">
      <c r="F905" s="95" t="s">
        <v>454</v>
      </c>
      <c r="G905" s="95" t="s">
        <v>454</v>
      </c>
      <c r="H905" s="95" t="s">
        <v>3398</v>
      </c>
      <c r="I905" s="95" t="s">
        <v>3398</v>
      </c>
      <c r="J905" s="95" t="s">
        <v>4241</v>
      </c>
    </row>
    <row r="906" ht="15.75" customHeight="1">
      <c r="F906" s="95" t="s">
        <v>454</v>
      </c>
      <c r="G906" s="95" t="s">
        <v>454</v>
      </c>
      <c r="H906" s="95" t="s">
        <v>3398</v>
      </c>
      <c r="I906" s="95" t="s">
        <v>3398</v>
      </c>
      <c r="J906" s="95" t="s">
        <v>4242</v>
      </c>
    </row>
    <row r="907" ht="15.75" customHeight="1">
      <c r="F907" s="95" t="s">
        <v>454</v>
      </c>
      <c r="G907" s="95" t="s">
        <v>454</v>
      </c>
      <c r="H907" s="95" t="s">
        <v>3398</v>
      </c>
      <c r="I907" s="95" t="s">
        <v>3398</v>
      </c>
      <c r="J907" s="95" t="s">
        <v>4243</v>
      </c>
    </row>
    <row r="908" ht="15.75" customHeight="1">
      <c r="F908" s="95" t="s">
        <v>454</v>
      </c>
      <c r="G908" s="95" t="s">
        <v>454</v>
      </c>
      <c r="H908" s="95" t="s">
        <v>3398</v>
      </c>
      <c r="I908" s="95" t="s">
        <v>3398</v>
      </c>
      <c r="J908" s="95" t="s">
        <v>4244</v>
      </c>
    </row>
    <row r="909" ht="15.75" customHeight="1">
      <c r="F909" s="95" t="s">
        <v>454</v>
      </c>
      <c r="G909" s="95" t="s">
        <v>454</v>
      </c>
      <c r="H909" s="95" t="s">
        <v>3398</v>
      </c>
      <c r="I909" s="95" t="s">
        <v>3398</v>
      </c>
      <c r="J909" s="95" t="s">
        <v>4245</v>
      </c>
    </row>
    <row r="910" ht="15.75" customHeight="1">
      <c r="F910" s="95" t="s">
        <v>454</v>
      </c>
      <c r="G910" s="95" t="s">
        <v>454</v>
      </c>
      <c r="H910" s="95" t="s">
        <v>3398</v>
      </c>
      <c r="I910" s="95" t="s">
        <v>3398</v>
      </c>
      <c r="J910" s="95" t="s">
        <v>4246</v>
      </c>
    </row>
    <row r="911" ht="15.75" customHeight="1">
      <c r="F911" s="95" t="s">
        <v>444</v>
      </c>
      <c r="G911" s="95" t="s">
        <v>444</v>
      </c>
      <c r="H911" s="95" t="s">
        <v>444</v>
      </c>
      <c r="I911" s="95" t="s">
        <v>4247</v>
      </c>
      <c r="J911" s="95" t="s">
        <v>444</v>
      </c>
    </row>
    <row r="912" ht="15.75" customHeight="1">
      <c r="F912" s="95" t="s">
        <v>444</v>
      </c>
      <c r="G912" s="95" t="s">
        <v>444</v>
      </c>
      <c r="H912" s="95" t="s">
        <v>444</v>
      </c>
      <c r="I912" s="95" t="s">
        <v>4247</v>
      </c>
      <c r="J912" s="95" t="s">
        <v>4248</v>
      </c>
    </row>
    <row r="913" ht="15.75" customHeight="1">
      <c r="F913" s="95" t="s">
        <v>444</v>
      </c>
      <c r="G913" s="95" t="s">
        <v>444</v>
      </c>
      <c r="H913" s="95" t="s">
        <v>444</v>
      </c>
      <c r="I913" s="95" t="s">
        <v>4247</v>
      </c>
      <c r="J913" s="95" t="s">
        <v>4249</v>
      </c>
    </row>
    <row r="914" ht="15.75" customHeight="1">
      <c r="F914" s="95" t="s">
        <v>444</v>
      </c>
      <c r="G914" s="95" t="s">
        <v>444</v>
      </c>
      <c r="H914" s="95" t="s">
        <v>444</v>
      </c>
      <c r="I914" s="95" t="s">
        <v>4247</v>
      </c>
      <c r="J914" s="95" t="s">
        <v>4250</v>
      </c>
    </row>
    <row r="915" ht="15.75" customHeight="1">
      <c r="F915" s="95" t="s">
        <v>444</v>
      </c>
      <c r="G915" s="95" t="s">
        <v>444</v>
      </c>
      <c r="H915" s="95" t="s">
        <v>444</v>
      </c>
      <c r="I915" s="95" t="s">
        <v>4247</v>
      </c>
      <c r="J915" s="95" t="s">
        <v>4251</v>
      </c>
    </row>
    <row r="916" ht="15.75" customHeight="1">
      <c r="F916" s="95" t="s">
        <v>444</v>
      </c>
      <c r="G916" s="95" t="s">
        <v>444</v>
      </c>
      <c r="H916" s="95" t="s">
        <v>444</v>
      </c>
      <c r="I916" s="95" t="s">
        <v>4247</v>
      </c>
      <c r="J916" s="95" t="s">
        <v>4252</v>
      </c>
    </row>
    <row r="917" ht="15.75" customHeight="1">
      <c r="F917" s="95" t="s">
        <v>444</v>
      </c>
      <c r="G917" s="95" t="s">
        <v>444</v>
      </c>
      <c r="H917" s="95" t="s">
        <v>444</v>
      </c>
      <c r="I917" s="95" t="s">
        <v>4247</v>
      </c>
      <c r="J917" s="95" t="s">
        <v>4253</v>
      </c>
    </row>
    <row r="918" ht="15.75" customHeight="1">
      <c r="F918" s="95" t="s">
        <v>444</v>
      </c>
      <c r="G918" s="95" t="s">
        <v>444</v>
      </c>
      <c r="H918" s="95" t="s">
        <v>444</v>
      </c>
      <c r="I918" s="95" t="s">
        <v>4247</v>
      </c>
      <c r="J918" s="95" t="s">
        <v>4254</v>
      </c>
    </row>
    <row r="919" ht="15.75" customHeight="1">
      <c r="F919" s="95" t="s">
        <v>444</v>
      </c>
      <c r="G919" s="95" t="s">
        <v>444</v>
      </c>
      <c r="H919" s="95" t="s">
        <v>444</v>
      </c>
      <c r="I919" s="95" t="s">
        <v>4247</v>
      </c>
      <c r="J919" s="95" t="s">
        <v>4255</v>
      </c>
    </row>
    <row r="920" ht="15.75" customHeight="1">
      <c r="F920" s="95" t="s">
        <v>444</v>
      </c>
      <c r="G920" s="95" t="s">
        <v>444</v>
      </c>
      <c r="H920" s="95" t="s">
        <v>444</v>
      </c>
      <c r="I920" s="95" t="s">
        <v>4247</v>
      </c>
      <c r="J920" s="95" t="s">
        <v>4256</v>
      </c>
    </row>
    <row r="921" ht="15.75" customHeight="1">
      <c r="F921" s="95" t="s">
        <v>444</v>
      </c>
      <c r="G921" s="95" t="s">
        <v>444</v>
      </c>
      <c r="H921" s="95" t="s">
        <v>444</v>
      </c>
      <c r="I921" s="95" t="s">
        <v>4247</v>
      </c>
      <c r="J921" s="95" t="s">
        <v>4257</v>
      </c>
    </row>
    <row r="922" ht="15.75" customHeight="1">
      <c r="F922" s="95" t="s">
        <v>444</v>
      </c>
      <c r="G922" s="95" t="s">
        <v>444</v>
      </c>
      <c r="H922" s="95" t="s">
        <v>444</v>
      </c>
      <c r="I922" s="95" t="s">
        <v>4247</v>
      </c>
      <c r="J922" s="95" t="s">
        <v>4258</v>
      </c>
    </row>
    <row r="923" ht="15.75" customHeight="1">
      <c r="F923" s="95" t="s">
        <v>444</v>
      </c>
      <c r="G923" s="95" t="s">
        <v>444</v>
      </c>
      <c r="H923" s="95" t="s">
        <v>444</v>
      </c>
      <c r="I923" s="95" t="s">
        <v>4247</v>
      </c>
      <c r="J923" s="95" t="s">
        <v>4259</v>
      </c>
    </row>
    <row r="924" ht="15.75" customHeight="1">
      <c r="F924" s="95" t="s">
        <v>444</v>
      </c>
      <c r="G924" s="95" t="s">
        <v>444</v>
      </c>
      <c r="H924" s="95" t="s">
        <v>3428</v>
      </c>
      <c r="I924" s="95" t="s">
        <v>3428</v>
      </c>
      <c r="J924" s="95" t="s">
        <v>3428</v>
      </c>
    </row>
    <row r="925" ht="15.75" customHeight="1">
      <c r="F925" s="95" t="s">
        <v>444</v>
      </c>
      <c r="G925" s="95" t="s">
        <v>444</v>
      </c>
      <c r="H925" s="95" t="s">
        <v>3428</v>
      </c>
      <c r="I925" s="95" t="s">
        <v>3428</v>
      </c>
      <c r="J925" s="95" t="s">
        <v>4260</v>
      </c>
    </row>
    <row r="926" ht="15.75" customHeight="1">
      <c r="F926" s="95" t="s">
        <v>444</v>
      </c>
      <c r="G926" s="95" t="s">
        <v>444</v>
      </c>
      <c r="H926" s="95" t="s">
        <v>3428</v>
      </c>
      <c r="I926" s="95" t="s">
        <v>3428</v>
      </c>
      <c r="J926" s="95" t="s">
        <v>4261</v>
      </c>
    </row>
    <row r="927" ht="15.75" customHeight="1">
      <c r="F927" s="95" t="s">
        <v>444</v>
      </c>
      <c r="G927" s="95" t="s">
        <v>444</v>
      </c>
      <c r="H927" s="95" t="s">
        <v>3428</v>
      </c>
      <c r="I927" s="95" t="s">
        <v>3428</v>
      </c>
      <c r="J927" s="95" t="s">
        <v>4262</v>
      </c>
    </row>
    <row r="928" ht="15.75" customHeight="1">
      <c r="F928" s="95" t="s">
        <v>444</v>
      </c>
      <c r="G928" s="95" t="s">
        <v>444</v>
      </c>
      <c r="H928" s="95" t="s">
        <v>3428</v>
      </c>
      <c r="I928" s="95" t="s">
        <v>3428</v>
      </c>
      <c r="J928" s="95" t="s">
        <v>4263</v>
      </c>
    </row>
    <row r="929" ht="15.75" customHeight="1">
      <c r="F929" s="95" t="s">
        <v>444</v>
      </c>
      <c r="G929" s="95" t="s">
        <v>444</v>
      </c>
      <c r="H929" s="95" t="s">
        <v>3428</v>
      </c>
      <c r="I929" s="95" t="s">
        <v>3428</v>
      </c>
      <c r="J929" s="95" t="s">
        <v>4264</v>
      </c>
    </row>
    <row r="930" ht="15.75" customHeight="1">
      <c r="F930" s="95" t="s">
        <v>444</v>
      </c>
      <c r="G930" s="95" t="s">
        <v>444</v>
      </c>
      <c r="H930" s="95" t="s">
        <v>3428</v>
      </c>
      <c r="I930" s="95" t="s">
        <v>3428</v>
      </c>
      <c r="J930" s="95" t="s">
        <v>4265</v>
      </c>
    </row>
    <row r="931" ht="15.75" customHeight="1">
      <c r="F931" s="95" t="s">
        <v>444</v>
      </c>
      <c r="G931" s="95" t="s">
        <v>444</v>
      </c>
      <c r="H931" s="95" t="s">
        <v>3428</v>
      </c>
      <c r="I931" s="95" t="s">
        <v>3428</v>
      </c>
      <c r="J931" s="95" t="s">
        <v>4266</v>
      </c>
    </row>
    <row r="932" ht="15.75" customHeight="1">
      <c r="F932" s="95" t="s">
        <v>444</v>
      </c>
      <c r="G932" s="95" t="s">
        <v>444</v>
      </c>
      <c r="H932" s="95" t="s">
        <v>3430</v>
      </c>
      <c r="I932" s="95" t="s">
        <v>4267</v>
      </c>
      <c r="J932" s="95" t="s">
        <v>4268</v>
      </c>
    </row>
    <row r="933" ht="15.75" customHeight="1">
      <c r="F933" s="95" t="s">
        <v>444</v>
      </c>
      <c r="G933" s="95" t="s">
        <v>444</v>
      </c>
      <c r="H933" s="95" t="s">
        <v>3430</v>
      </c>
      <c r="I933" s="95" t="s">
        <v>4267</v>
      </c>
      <c r="J933" s="95" t="s">
        <v>4269</v>
      </c>
    </row>
    <row r="934" ht="15.75" customHeight="1">
      <c r="F934" s="95" t="s">
        <v>444</v>
      </c>
      <c r="G934" s="95" t="s">
        <v>444</v>
      </c>
      <c r="H934" s="95" t="s">
        <v>3430</v>
      </c>
      <c r="I934" s="95" t="s">
        <v>4267</v>
      </c>
      <c r="J934" s="95" t="s">
        <v>4270</v>
      </c>
    </row>
    <row r="935" ht="15.75" customHeight="1">
      <c r="F935" s="95" t="s">
        <v>444</v>
      </c>
      <c r="G935" s="95" t="s">
        <v>444</v>
      </c>
      <c r="H935" s="95" t="s">
        <v>3430</v>
      </c>
      <c r="I935" s="95" t="s">
        <v>4267</v>
      </c>
      <c r="J935" s="95" t="s">
        <v>4271</v>
      </c>
    </row>
    <row r="936" ht="15.75" customHeight="1">
      <c r="F936" s="95" t="s">
        <v>444</v>
      </c>
      <c r="G936" s="95" t="s">
        <v>444</v>
      </c>
      <c r="H936" s="95" t="s">
        <v>3430</v>
      </c>
      <c r="I936" s="95" t="s">
        <v>4267</v>
      </c>
      <c r="J936" s="95" t="s">
        <v>4272</v>
      </c>
    </row>
    <row r="937" ht="15.75" customHeight="1">
      <c r="F937" s="95" t="s">
        <v>444</v>
      </c>
      <c r="G937" s="95" t="s">
        <v>444</v>
      </c>
      <c r="H937" s="95" t="s">
        <v>3430</v>
      </c>
      <c r="I937" s="95" t="s">
        <v>4267</v>
      </c>
      <c r="J937" s="95" t="s">
        <v>4273</v>
      </c>
    </row>
    <row r="938" ht="15.75" customHeight="1">
      <c r="F938" s="95" t="s">
        <v>444</v>
      </c>
      <c r="G938" s="95" t="s">
        <v>444</v>
      </c>
      <c r="H938" s="95" t="s">
        <v>3430</v>
      </c>
      <c r="I938" s="95" t="s">
        <v>4267</v>
      </c>
      <c r="J938" s="95" t="s">
        <v>4274</v>
      </c>
    </row>
    <row r="939" ht="15.75" customHeight="1">
      <c r="F939" s="95" t="s">
        <v>444</v>
      </c>
      <c r="G939" s="95" t="s">
        <v>444</v>
      </c>
      <c r="H939" s="95" t="s">
        <v>3430</v>
      </c>
      <c r="I939" s="95" t="s">
        <v>4267</v>
      </c>
      <c r="J939" s="95" t="s">
        <v>4275</v>
      </c>
    </row>
    <row r="940" ht="15.75" customHeight="1">
      <c r="F940" s="95" t="s">
        <v>444</v>
      </c>
      <c r="G940" s="95" t="s">
        <v>444</v>
      </c>
      <c r="H940" s="95" t="s">
        <v>3430</v>
      </c>
      <c r="I940" s="95" t="s">
        <v>4267</v>
      </c>
      <c r="J940" s="95" t="s">
        <v>4276</v>
      </c>
    </row>
    <row r="941" ht="15.75" customHeight="1">
      <c r="F941" s="95" t="s">
        <v>444</v>
      </c>
      <c r="G941" s="95" t="s">
        <v>444</v>
      </c>
      <c r="H941" s="95" t="s">
        <v>3432</v>
      </c>
      <c r="I941" s="95" t="s">
        <v>3432</v>
      </c>
      <c r="J941" s="95" t="s">
        <v>3432</v>
      </c>
    </row>
    <row r="942" ht="15.75" customHeight="1">
      <c r="F942" s="95" t="s">
        <v>444</v>
      </c>
      <c r="G942" s="95" t="s">
        <v>444</v>
      </c>
      <c r="H942" s="95" t="s">
        <v>3432</v>
      </c>
      <c r="I942" s="95" t="s">
        <v>3432</v>
      </c>
      <c r="J942" s="95" t="s">
        <v>4277</v>
      </c>
    </row>
    <row r="943" ht="15.75" customHeight="1">
      <c r="F943" s="95" t="s">
        <v>444</v>
      </c>
      <c r="G943" s="95" t="s">
        <v>444</v>
      </c>
      <c r="H943" s="95" t="s">
        <v>3432</v>
      </c>
      <c r="I943" s="95" t="s">
        <v>3432</v>
      </c>
      <c r="J943" s="95" t="s">
        <v>3425</v>
      </c>
    </row>
    <row r="944" ht="15.75" customHeight="1">
      <c r="F944" s="95" t="s">
        <v>444</v>
      </c>
      <c r="G944" s="95" t="s">
        <v>444</v>
      </c>
      <c r="H944" s="95" t="s">
        <v>3432</v>
      </c>
      <c r="I944" s="95" t="s">
        <v>3432</v>
      </c>
      <c r="J944" s="95" t="s">
        <v>4278</v>
      </c>
    </row>
    <row r="945" ht="15.75" customHeight="1">
      <c r="F945" s="95" t="s">
        <v>444</v>
      </c>
      <c r="G945" s="95" t="s">
        <v>444</v>
      </c>
      <c r="H945" s="95" t="s">
        <v>3433</v>
      </c>
      <c r="I945" s="95" t="s">
        <v>3433</v>
      </c>
      <c r="J945" s="95" t="s">
        <v>4279</v>
      </c>
    </row>
    <row r="946" ht="15.75" customHeight="1">
      <c r="F946" s="95" t="s">
        <v>444</v>
      </c>
      <c r="G946" s="95" t="s">
        <v>444</v>
      </c>
      <c r="H946" s="95" t="s">
        <v>3433</v>
      </c>
      <c r="I946" s="95" t="s">
        <v>3433</v>
      </c>
      <c r="J946" s="95" t="s">
        <v>4280</v>
      </c>
    </row>
    <row r="947" ht="15.75" customHeight="1">
      <c r="F947" s="95" t="s">
        <v>444</v>
      </c>
      <c r="G947" s="95" t="s">
        <v>444</v>
      </c>
      <c r="H947" s="95" t="s">
        <v>3433</v>
      </c>
      <c r="I947" s="95" t="s">
        <v>3433</v>
      </c>
      <c r="J947" s="95" t="s">
        <v>4281</v>
      </c>
    </row>
    <row r="948" ht="15.75" customHeight="1">
      <c r="F948" s="95" t="s">
        <v>444</v>
      </c>
      <c r="G948" s="95" t="s">
        <v>444</v>
      </c>
      <c r="H948" s="95" t="s">
        <v>3433</v>
      </c>
      <c r="I948" s="95" t="s">
        <v>3433</v>
      </c>
      <c r="J948" s="95" t="s">
        <v>4282</v>
      </c>
    </row>
    <row r="949" ht="15.75" customHeight="1">
      <c r="F949" s="95" t="s">
        <v>444</v>
      </c>
      <c r="G949" s="95" t="s">
        <v>444</v>
      </c>
      <c r="H949" s="95" t="s">
        <v>3433</v>
      </c>
      <c r="I949" s="95" t="s">
        <v>3433</v>
      </c>
      <c r="J949" s="95" t="s">
        <v>4283</v>
      </c>
    </row>
    <row r="950" ht="15.75" customHeight="1">
      <c r="F950" s="95" t="s">
        <v>444</v>
      </c>
      <c r="G950" s="95" t="s">
        <v>444</v>
      </c>
      <c r="H950" s="95" t="s">
        <v>3433</v>
      </c>
      <c r="I950" s="95" t="s">
        <v>3433</v>
      </c>
      <c r="J950" s="95" t="s">
        <v>3754</v>
      </c>
    </row>
    <row r="951" ht="15.75" customHeight="1">
      <c r="F951" s="95" t="s">
        <v>444</v>
      </c>
      <c r="G951" s="95" t="s">
        <v>444</v>
      </c>
      <c r="H951" s="95" t="s">
        <v>3433</v>
      </c>
      <c r="I951" s="95" t="s">
        <v>3433</v>
      </c>
      <c r="J951" s="95" t="s">
        <v>4284</v>
      </c>
    </row>
    <row r="952" ht="15.75" customHeight="1">
      <c r="F952" s="95" t="s">
        <v>444</v>
      </c>
      <c r="G952" s="95" t="s">
        <v>444</v>
      </c>
      <c r="H952" s="95" t="s">
        <v>3433</v>
      </c>
      <c r="I952" s="95" t="s">
        <v>3433</v>
      </c>
      <c r="J952" s="95" t="s">
        <v>4285</v>
      </c>
    </row>
    <row r="953" ht="15.75" customHeight="1">
      <c r="F953" s="95" t="s">
        <v>444</v>
      </c>
      <c r="G953" s="95" t="s">
        <v>444</v>
      </c>
      <c r="H953" s="95" t="s">
        <v>3433</v>
      </c>
      <c r="I953" s="95" t="s">
        <v>3433</v>
      </c>
      <c r="J953" s="95" t="s">
        <v>4286</v>
      </c>
    </row>
    <row r="954" ht="15.75" customHeight="1">
      <c r="F954" s="95" t="s">
        <v>444</v>
      </c>
      <c r="G954" s="95" t="s">
        <v>444</v>
      </c>
      <c r="H954" s="95" t="s">
        <v>3433</v>
      </c>
      <c r="I954" s="95" t="s">
        <v>3433</v>
      </c>
      <c r="J954" s="95" t="s">
        <v>4287</v>
      </c>
    </row>
    <row r="955" ht="15.75" customHeight="1">
      <c r="F955" s="95" t="s">
        <v>444</v>
      </c>
      <c r="G955" s="95" t="s">
        <v>444</v>
      </c>
      <c r="H955" s="95" t="s">
        <v>3433</v>
      </c>
      <c r="I955" s="95" t="s">
        <v>3433</v>
      </c>
      <c r="J955" s="95" t="s">
        <v>4288</v>
      </c>
    </row>
    <row r="956" ht="15.75" customHeight="1">
      <c r="F956" s="95" t="s">
        <v>444</v>
      </c>
      <c r="G956" s="95" t="s">
        <v>444</v>
      </c>
      <c r="H956" s="95" t="s">
        <v>3434</v>
      </c>
      <c r="I956" s="95" t="s">
        <v>4289</v>
      </c>
      <c r="J956" s="95" t="s">
        <v>4290</v>
      </c>
    </row>
    <row r="957" ht="15.75" customHeight="1">
      <c r="F957" s="95" t="s">
        <v>444</v>
      </c>
      <c r="G957" s="95" t="s">
        <v>444</v>
      </c>
      <c r="H957" s="95" t="s">
        <v>3434</v>
      </c>
      <c r="I957" s="95" t="s">
        <v>4289</v>
      </c>
      <c r="J957" s="95" t="s">
        <v>4291</v>
      </c>
    </row>
    <row r="958" ht="15.75" customHeight="1">
      <c r="F958" s="95" t="s">
        <v>444</v>
      </c>
      <c r="G958" s="95" t="s">
        <v>444</v>
      </c>
      <c r="H958" s="95" t="s">
        <v>3434</v>
      </c>
      <c r="I958" s="95" t="s">
        <v>4289</v>
      </c>
      <c r="J958" s="95" t="s">
        <v>4292</v>
      </c>
    </row>
    <row r="959" ht="15.75" customHeight="1">
      <c r="F959" s="95" t="s">
        <v>444</v>
      </c>
      <c r="G959" s="95" t="s">
        <v>444</v>
      </c>
      <c r="H959" s="95" t="s">
        <v>3434</v>
      </c>
      <c r="I959" s="95" t="s">
        <v>4289</v>
      </c>
      <c r="J959" s="95" t="s">
        <v>4293</v>
      </c>
    </row>
    <row r="960" ht="15.75" customHeight="1">
      <c r="F960" s="95" t="s">
        <v>444</v>
      </c>
      <c r="G960" s="95" t="s">
        <v>444</v>
      </c>
      <c r="H960" s="95" t="s">
        <v>3434</v>
      </c>
      <c r="I960" s="95" t="s">
        <v>4289</v>
      </c>
      <c r="J960" s="95" t="s">
        <v>4294</v>
      </c>
    </row>
    <row r="961" ht="15.75" customHeight="1">
      <c r="F961" s="95" t="s">
        <v>444</v>
      </c>
      <c r="G961" s="95" t="s">
        <v>444</v>
      </c>
      <c r="H961" s="95" t="s">
        <v>3434</v>
      </c>
      <c r="I961" s="95" t="s">
        <v>4289</v>
      </c>
      <c r="J961" s="95" t="s">
        <v>4295</v>
      </c>
    </row>
    <row r="962" ht="15.75" customHeight="1">
      <c r="F962" s="95" t="s">
        <v>444</v>
      </c>
      <c r="G962" s="95" t="s">
        <v>444</v>
      </c>
      <c r="H962" s="95" t="s">
        <v>3434</v>
      </c>
      <c r="I962" s="95" t="s">
        <v>4289</v>
      </c>
      <c r="J962" s="95" t="s">
        <v>4296</v>
      </c>
    </row>
    <row r="963" ht="15.75" customHeight="1">
      <c r="F963" s="95" t="s">
        <v>444</v>
      </c>
      <c r="G963" s="95" t="s">
        <v>444</v>
      </c>
      <c r="H963" s="95" t="s">
        <v>3434</v>
      </c>
      <c r="I963" s="95" t="s">
        <v>4289</v>
      </c>
      <c r="J963" s="95" t="s">
        <v>4297</v>
      </c>
    </row>
    <row r="964" ht="15.75" customHeight="1">
      <c r="F964" s="95" t="s">
        <v>444</v>
      </c>
      <c r="G964" s="95" t="s">
        <v>444</v>
      </c>
      <c r="H964" s="95" t="s">
        <v>3434</v>
      </c>
      <c r="I964" s="95" t="s">
        <v>4289</v>
      </c>
      <c r="J964" s="95" t="s">
        <v>4298</v>
      </c>
    </row>
    <row r="965" ht="15.75" customHeight="1">
      <c r="F965" s="95" t="s">
        <v>444</v>
      </c>
      <c r="G965" s="95" t="s">
        <v>444</v>
      </c>
      <c r="H965" s="95" t="s">
        <v>3434</v>
      </c>
      <c r="I965" s="95" t="s">
        <v>4289</v>
      </c>
      <c r="J965" s="95" t="s">
        <v>4299</v>
      </c>
    </row>
    <row r="966" ht="15.75" customHeight="1">
      <c r="F966" s="95" t="s">
        <v>444</v>
      </c>
      <c r="G966" s="95" t="s">
        <v>444</v>
      </c>
      <c r="H966" s="95" t="s">
        <v>3436</v>
      </c>
      <c r="I966" s="95" t="s">
        <v>3436</v>
      </c>
      <c r="J966" s="95" t="s">
        <v>4300</v>
      </c>
    </row>
    <row r="967" ht="15.75" customHeight="1">
      <c r="F967" s="95" t="s">
        <v>444</v>
      </c>
      <c r="G967" s="95" t="s">
        <v>444</v>
      </c>
      <c r="H967" s="95" t="s">
        <v>3436</v>
      </c>
      <c r="I967" s="95" t="s">
        <v>3436</v>
      </c>
      <c r="J967" s="95" t="s">
        <v>4301</v>
      </c>
    </row>
    <row r="968" ht="15.75" customHeight="1">
      <c r="F968" s="95" t="s">
        <v>444</v>
      </c>
      <c r="G968" s="95" t="s">
        <v>444</v>
      </c>
      <c r="H968" s="95" t="s">
        <v>3436</v>
      </c>
      <c r="I968" s="95" t="s">
        <v>3436</v>
      </c>
      <c r="J968" s="95" t="s">
        <v>4302</v>
      </c>
    </row>
    <row r="969" ht="15.75" customHeight="1">
      <c r="F969" s="95" t="s">
        <v>444</v>
      </c>
      <c r="G969" s="95" t="s">
        <v>444</v>
      </c>
      <c r="H969" s="95" t="s">
        <v>3436</v>
      </c>
      <c r="I969" s="95" t="s">
        <v>3436</v>
      </c>
      <c r="J969" s="95" t="s">
        <v>4303</v>
      </c>
    </row>
    <row r="970" ht="15.75" customHeight="1">
      <c r="F970" s="95" t="s">
        <v>444</v>
      </c>
      <c r="G970" s="95" t="s">
        <v>444</v>
      </c>
      <c r="H970" s="95" t="s">
        <v>3436</v>
      </c>
      <c r="I970" s="95" t="s">
        <v>3436</v>
      </c>
      <c r="J970" s="95" t="s">
        <v>4304</v>
      </c>
    </row>
    <row r="971" ht="15.75" customHeight="1">
      <c r="F971" s="95" t="s">
        <v>444</v>
      </c>
      <c r="G971" s="95" t="s">
        <v>444</v>
      </c>
      <c r="H971" s="95" t="s">
        <v>3438</v>
      </c>
      <c r="I971" s="95" t="s">
        <v>3438</v>
      </c>
      <c r="J971" s="95" t="s">
        <v>4305</v>
      </c>
    </row>
    <row r="972" ht="15.75" customHeight="1">
      <c r="F972" s="95" t="s">
        <v>444</v>
      </c>
      <c r="G972" s="95" t="s">
        <v>444</v>
      </c>
      <c r="H972" s="95" t="s">
        <v>3438</v>
      </c>
      <c r="I972" s="95" t="s">
        <v>3438</v>
      </c>
      <c r="J972" s="95" t="s">
        <v>4306</v>
      </c>
    </row>
    <row r="973" ht="15.75" customHeight="1">
      <c r="F973" s="95" t="s">
        <v>444</v>
      </c>
      <c r="G973" s="95" t="s">
        <v>444</v>
      </c>
      <c r="H973" s="95" t="s">
        <v>3438</v>
      </c>
      <c r="I973" s="95" t="s">
        <v>3438</v>
      </c>
      <c r="J973" s="95" t="s">
        <v>4307</v>
      </c>
    </row>
    <row r="974" ht="15.75" customHeight="1">
      <c r="F974" s="95" t="s">
        <v>444</v>
      </c>
      <c r="G974" s="95" t="s">
        <v>444</v>
      </c>
      <c r="H974" s="95" t="s">
        <v>3438</v>
      </c>
      <c r="I974" s="95" t="s">
        <v>3438</v>
      </c>
      <c r="J974" s="95" t="s">
        <v>4308</v>
      </c>
    </row>
    <row r="975" ht="15.75" customHeight="1">
      <c r="F975" s="95" t="s">
        <v>444</v>
      </c>
      <c r="G975" s="95" t="s">
        <v>444</v>
      </c>
      <c r="H975" s="95" t="s">
        <v>3440</v>
      </c>
      <c r="I975" s="95" t="s">
        <v>4309</v>
      </c>
      <c r="J975" s="95" t="s">
        <v>3440</v>
      </c>
    </row>
    <row r="976" ht="15.75" customHeight="1">
      <c r="F976" s="95" t="s">
        <v>444</v>
      </c>
      <c r="G976" s="95" t="s">
        <v>444</v>
      </c>
      <c r="H976" s="95" t="s">
        <v>3440</v>
      </c>
      <c r="I976" s="95" t="s">
        <v>4309</v>
      </c>
      <c r="J976" s="95" t="s">
        <v>4310</v>
      </c>
    </row>
    <row r="977" ht="15.75" customHeight="1">
      <c r="F977" s="95" t="s">
        <v>444</v>
      </c>
      <c r="G977" s="95" t="s">
        <v>444</v>
      </c>
      <c r="H977" s="95" t="s">
        <v>3440</v>
      </c>
      <c r="I977" s="95" t="s">
        <v>4309</v>
      </c>
      <c r="J977" s="95" t="s">
        <v>4311</v>
      </c>
    </row>
    <row r="978" ht="15.75" customHeight="1">
      <c r="F978" s="95" t="s">
        <v>444</v>
      </c>
      <c r="G978" s="95" t="s">
        <v>444</v>
      </c>
      <c r="H978" s="95" t="s">
        <v>3440</v>
      </c>
      <c r="I978" s="95" t="s">
        <v>4309</v>
      </c>
      <c r="J978" s="95" t="s">
        <v>4312</v>
      </c>
    </row>
    <row r="979" ht="15.75" customHeight="1">
      <c r="F979" s="95" t="s">
        <v>444</v>
      </c>
      <c r="G979" s="95" t="s">
        <v>444</v>
      </c>
      <c r="H979" s="95" t="s">
        <v>3440</v>
      </c>
      <c r="I979" s="95" t="s">
        <v>4309</v>
      </c>
      <c r="J979" s="95" t="s">
        <v>4313</v>
      </c>
    </row>
    <row r="980" ht="15.75" customHeight="1">
      <c r="F980" s="95" t="s">
        <v>444</v>
      </c>
      <c r="G980" s="95" t="s">
        <v>444</v>
      </c>
      <c r="H980" s="95" t="s">
        <v>3442</v>
      </c>
      <c r="I980" s="95" t="s">
        <v>3442</v>
      </c>
      <c r="J980" s="95" t="s">
        <v>3957</v>
      </c>
    </row>
    <row r="981" ht="15.75" customHeight="1">
      <c r="F981" s="95" t="s">
        <v>444</v>
      </c>
      <c r="G981" s="95" t="s">
        <v>444</v>
      </c>
      <c r="H981" s="95" t="s">
        <v>3442</v>
      </c>
      <c r="I981" s="95" t="s">
        <v>3442</v>
      </c>
      <c r="J981" s="95" t="s">
        <v>4314</v>
      </c>
    </row>
    <row r="982" ht="15.75" customHeight="1">
      <c r="F982" s="95" t="s">
        <v>444</v>
      </c>
      <c r="G982" s="95" t="s">
        <v>444</v>
      </c>
      <c r="H982" s="95" t="s">
        <v>3442</v>
      </c>
      <c r="I982" s="95" t="s">
        <v>3442</v>
      </c>
      <c r="J982" s="95" t="s">
        <v>4315</v>
      </c>
    </row>
    <row r="983" ht="15.75" customHeight="1">
      <c r="F983" s="95" t="s">
        <v>444</v>
      </c>
      <c r="G983" s="95" t="s">
        <v>444</v>
      </c>
      <c r="H983" s="95" t="s">
        <v>3442</v>
      </c>
      <c r="I983" s="95" t="s">
        <v>3442</v>
      </c>
      <c r="J983" s="95" t="s">
        <v>4316</v>
      </c>
    </row>
    <row r="984" ht="15.75" customHeight="1">
      <c r="F984" s="95" t="s">
        <v>444</v>
      </c>
      <c r="G984" s="95" t="s">
        <v>444</v>
      </c>
      <c r="H984" s="95" t="s">
        <v>3442</v>
      </c>
      <c r="I984" s="95" t="s">
        <v>3442</v>
      </c>
      <c r="J984" s="95" t="s">
        <v>4317</v>
      </c>
    </row>
    <row r="985" ht="15.75" customHeight="1">
      <c r="F985" s="95" t="s">
        <v>444</v>
      </c>
      <c r="G985" s="95" t="s">
        <v>444</v>
      </c>
      <c r="H985" s="95" t="s">
        <v>3442</v>
      </c>
      <c r="I985" s="95" t="s">
        <v>3442</v>
      </c>
      <c r="J985" s="95" t="s">
        <v>4318</v>
      </c>
    </row>
    <row r="986" ht="15.75" customHeight="1">
      <c r="F986" s="95" t="s">
        <v>444</v>
      </c>
      <c r="G986" s="95" t="s">
        <v>444</v>
      </c>
      <c r="H986" s="95" t="s">
        <v>3442</v>
      </c>
      <c r="I986" s="95" t="s">
        <v>3442</v>
      </c>
      <c r="J986" s="95" t="s">
        <v>4319</v>
      </c>
    </row>
    <row r="987" ht="15.75" customHeight="1">
      <c r="F987" s="95" t="s">
        <v>444</v>
      </c>
      <c r="G987" s="95" t="s">
        <v>444</v>
      </c>
      <c r="H987" s="95" t="s">
        <v>3443</v>
      </c>
      <c r="I987" s="95" t="s">
        <v>3443</v>
      </c>
      <c r="J987" s="95" t="s">
        <v>4320</v>
      </c>
    </row>
    <row r="988" ht="15.75" customHeight="1">
      <c r="F988" s="95" t="s">
        <v>444</v>
      </c>
      <c r="G988" s="95" t="s">
        <v>444</v>
      </c>
      <c r="H988" s="95" t="s">
        <v>3443</v>
      </c>
      <c r="I988" s="95" t="s">
        <v>3443</v>
      </c>
      <c r="J988" s="95" t="s">
        <v>4321</v>
      </c>
    </row>
    <row r="989" ht="15.75" customHeight="1">
      <c r="F989" s="95" t="s">
        <v>444</v>
      </c>
      <c r="G989" s="95" t="s">
        <v>444</v>
      </c>
      <c r="H989" s="95" t="s">
        <v>3443</v>
      </c>
      <c r="I989" s="95" t="s">
        <v>3443</v>
      </c>
      <c r="J989" s="95" t="s">
        <v>4322</v>
      </c>
    </row>
    <row r="990" ht="15.75" customHeight="1">
      <c r="F990" s="95" t="s">
        <v>444</v>
      </c>
      <c r="G990" s="95" t="s">
        <v>444</v>
      </c>
      <c r="H990" s="95" t="s">
        <v>3443</v>
      </c>
      <c r="I990" s="95" t="s">
        <v>3443</v>
      </c>
      <c r="J990" s="95" t="s">
        <v>4323</v>
      </c>
    </row>
    <row r="991" ht="15.75" customHeight="1">
      <c r="F991" s="95" t="s">
        <v>444</v>
      </c>
      <c r="G991" s="95" t="s">
        <v>444</v>
      </c>
      <c r="H991" s="95" t="s">
        <v>3443</v>
      </c>
      <c r="I991" s="95" t="s">
        <v>3443</v>
      </c>
      <c r="J991" s="95" t="s">
        <v>4324</v>
      </c>
    </row>
    <row r="992" ht="15.75" customHeight="1">
      <c r="F992" s="95" t="s">
        <v>444</v>
      </c>
      <c r="G992" s="95" t="s">
        <v>444</v>
      </c>
      <c r="H992" s="95" t="s">
        <v>3443</v>
      </c>
      <c r="I992" s="95" t="s">
        <v>3443</v>
      </c>
      <c r="J992" s="95" t="s">
        <v>4325</v>
      </c>
    </row>
    <row r="993" ht="15.75" customHeight="1">
      <c r="F993" s="95" t="s">
        <v>444</v>
      </c>
      <c r="G993" s="95" t="s">
        <v>444</v>
      </c>
      <c r="H993" s="95" t="s">
        <v>3443</v>
      </c>
      <c r="I993" s="95" t="s">
        <v>3443</v>
      </c>
      <c r="J993" s="95" t="s">
        <v>3840</v>
      </c>
    </row>
    <row r="994" ht="15.75" customHeight="1">
      <c r="F994" s="95" t="s">
        <v>444</v>
      </c>
      <c r="G994" s="95" t="s">
        <v>444</v>
      </c>
      <c r="H994" s="95" t="s">
        <v>3443</v>
      </c>
      <c r="I994" s="95" t="s">
        <v>3443</v>
      </c>
      <c r="J994" s="95" t="s">
        <v>4326</v>
      </c>
    </row>
    <row r="995" ht="15.75" customHeight="1">
      <c r="F995" s="95" t="s">
        <v>440</v>
      </c>
      <c r="G995" s="95" t="s">
        <v>440</v>
      </c>
      <c r="H995" s="95" t="s">
        <v>440</v>
      </c>
      <c r="I995" s="95" t="s">
        <v>4327</v>
      </c>
      <c r="J995" s="95" t="s">
        <v>440</v>
      </c>
    </row>
    <row r="996" ht="15.75" customHeight="1">
      <c r="F996" s="95" t="s">
        <v>440</v>
      </c>
      <c r="G996" s="95" t="s">
        <v>440</v>
      </c>
      <c r="H996" s="95" t="s">
        <v>440</v>
      </c>
      <c r="I996" s="95" t="s">
        <v>4327</v>
      </c>
      <c r="J996" s="95" t="s">
        <v>4328</v>
      </c>
    </row>
    <row r="997" ht="15.75" customHeight="1">
      <c r="F997" s="95" t="s">
        <v>440</v>
      </c>
      <c r="G997" s="95" t="s">
        <v>440</v>
      </c>
      <c r="H997" s="95" t="s">
        <v>440</v>
      </c>
      <c r="I997" s="95" t="s">
        <v>4327</v>
      </c>
      <c r="J997" s="95" t="s">
        <v>4329</v>
      </c>
    </row>
    <row r="998" ht="15.75" customHeight="1">
      <c r="F998" s="95" t="s">
        <v>440</v>
      </c>
      <c r="G998" s="95" t="s">
        <v>440</v>
      </c>
      <c r="H998" s="95" t="s">
        <v>440</v>
      </c>
      <c r="I998" s="95" t="s">
        <v>4327</v>
      </c>
      <c r="J998" s="95" t="s">
        <v>4330</v>
      </c>
    </row>
    <row r="999" ht="15.75" customHeight="1">
      <c r="F999" s="95" t="s">
        <v>440</v>
      </c>
      <c r="G999" s="95" t="s">
        <v>440</v>
      </c>
      <c r="H999" s="95" t="s">
        <v>440</v>
      </c>
      <c r="I999" s="95" t="s">
        <v>4327</v>
      </c>
      <c r="J999" s="95" t="s">
        <v>4331</v>
      </c>
    </row>
    <row r="1000" ht="15.75" customHeight="1">
      <c r="F1000" s="95" t="s">
        <v>440</v>
      </c>
      <c r="G1000" s="95" t="s">
        <v>440</v>
      </c>
      <c r="H1000" s="95" t="s">
        <v>440</v>
      </c>
      <c r="I1000" s="95" t="s">
        <v>4327</v>
      </c>
      <c r="J1000" s="95" t="s">
        <v>4332</v>
      </c>
    </row>
    <row r="1001" ht="15.75" customHeight="1">
      <c r="F1001" s="95" t="s">
        <v>440</v>
      </c>
      <c r="G1001" s="95" t="s">
        <v>440</v>
      </c>
      <c r="H1001" s="95" t="s">
        <v>440</v>
      </c>
      <c r="I1001" s="95" t="s">
        <v>4327</v>
      </c>
      <c r="J1001" s="95" t="s">
        <v>4298</v>
      </c>
    </row>
    <row r="1002" ht="15.75" customHeight="1">
      <c r="F1002" s="95" t="s">
        <v>440</v>
      </c>
      <c r="G1002" s="95" t="s">
        <v>440</v>
      </c>
      <c r="H1002" s="95" t="s">
        <v>440</v>
      </c>
      <c r="I1002" s="95" t="s">
        <v>4327</v>
      </c>
      <c r="J1002" s="95" t="s">
        <v>4333</v>
      </c>
    </row>
    <row r="1003" ht="15.75" customHeight="1">
      <c r="F1003" s="95" t="s">
        <v>440</v>
      </c>
      <c r="G1003" s="95" t="s">
        <v>440</v>
      </c>
      <c r="H1003" s="95" t="s">
        <v>440</v>
      </c>
      <c r="I1003" s="95" t="s">
        <v>4327</v>
      </c>
      <c r="J1003" s="95" t="s">
        <v>4334</v>
      </c>
    </row>
    <row r="1004" ht="15.75" customHeight="1">
      <c r="F1004" s="95" t="s">
        <v>440</v>
      </c>
      <c r="G1004" s="95" t="s">
        <v>440</v>
      </c>
      <c r="H1004" s="95" t="s">
        <v>440</v>
      </c>
      <c r="I1004" s="95" t="s">
        <v>4327</v>
      </c>
      <c r="J1004" s="95" t="s">
        <v>3853</v>
      </c>
    </row>
    <row r="1005" ht="15.75" customHeight="1">
      <c r="F1005" s="95" t="s">
        <v>440</v>
      </c>
      <c r="G1005" s="95" t="s">
        <v>440</v>
      </c>
      <c r="H1005" s="95" t="s">
        <v>440</v>
      </c>
      <c r="I1005" s="95" t="s">
        <v>4327</v>
      </c>
      <c r="J1005" s="95" t="s">
        <v>4073</v>
      </c>
    </row>
    <row r="1006" ht="15.75" customHeight="1">
      <c r="F1006" s="95" t="s">
        <v>440</v>
      </c>
      <c r="G1006" s="95" t="s">
        <v>440</v>
      </c>
      <c r="H1006" s="95" t="s">
        <v>440</v>
      </c>
      <c r="I1006" s="95" t="s">
        <v>4327</v>
      </c>
      <c r="J1006" s="95" t="s">
        <v>4335</v>
      </c>
    </row>
    <row r="1007" ht="15.75" customHeight="1">
      <c r="F1007" s="95" t="s">
        <v>440</v>
      </c>
      <c r="G1007" s="95" t="s">
        <v>440</v>
      </c>
      <c r="H1007" s="95" t="s">
        <v>440</v>
      </c>
      <c r="I1007" s="95" t="s">
        <v>4327</v>
      </c>
      <c r="J1007" s="95" t="s">
        <v>4336</v>
      </c>
    </row>
    <row r="1008" ht="15.75" customHeight="1">
      <c r="F1008" s="95" t="s">
        <v>440</v>
      </c>
      <c r="G1008" s="95" t="s">
        <v>440</v>
      </c>
      <c r="H1008" s="95" t="s">
        <v>440</v>
      </c>
      <c r="I1008" s="95" t="s">
        <v>4327</v>
      </c>
      <c r="J1008" s="95" t="s">
        <v>4337</v>
      </c>
    </row>
    <row r="1009" ht="15.75" customHeight="1">
      <c r="F1009" s="95" t="s">
        <v>440</v>
      </c>
      <c r="G1009" s="95" t="s">
        <v>440</v>
      </c>
      <c r="H1009" s="95" t="s">
        <v>3446</v>
      </c>
      <c r="I1009" s="95" t="s">
        <v>3446</v>
      </c>
      <c r="J1009" s="95" t="s">
        <v>4338</v>
      </c>
    </row>
    <row r="1010" ht="15.75" customHeight="1">
      <c r="F1010" s="95" t="s">
        <v>440</v>
      </c>
      <c r="G1010" s="95" t="s">
        <v>440</v>
      </c>
      <c r="H1010" s="95" t="s">
        <v>3446</v>
      </c>
      <c r="I1010" s="95" t="s">
        <v>3446</v>
      </c>
      <c r="J1010" s="95" t="s">
        <v>4339</v>
      </c>
    </row>
    <row r="1011" ht="15.75" customHeight="1">
      <c r="F1011" s="95" t="s">
        <v>440</v>
      </c>
      <c r="G1011" s="95" t="s">
        <v>440</v>
      </c>
      <c r="H1011" s="95" t="s">
        <v>3446</v>
      </c>
      <c r="I1011" s="95" t="s">
        <v>3446</v>
      </c>
      <c r="J1011" s="95" t="s">
        <v>4340</v>
      </c>
    </row>
    <row r="1012" ht="15.75" customHeight="1">
      <c r="F1012" s="95" t="s">
        <v>440</v>
      </c>
      <c r="G1012" s="95" t="s">
        <v>440</v>
      </c>
      <c r="H1012" s="95" t="s">
        <v>3446</v>
      </c>
      <c r="I1012" s="95" t="s">
        <v>3446</v>
      </c>
      <c r="J1012" s="95" t="s">
        <v>4341</v>
      </c>
    </row>
    <row r="1013" ht="15.75" customHeight="1">
      <c r="F1013" s="95" t="s">
        <v>440</v>
      </c>
      <c r="G1013" s="95" t="s">
        <v>440</v>
      </c>
      <c r="H1013" s="95" t="s">
        <v>3446</v>
      </c>
      <c r="I1013" s="95" t="s">
        <v>3446</v>
      </c>
      <c r="J1013" s="95" t="s">
        <v>4209</v>
      </c>
    </row>
    <row r="1014" ht="15.75" customHeight="1">
      <c r="F1014" s="95" t="s">
        <v>440</v>
      </c>
      <c r="G1014" s="95" t="s">
        <v>440</v>
      </c>
      <c r="H1014" s="95" t="s">
        <v>3446</v>
      </c>
      <c r="I1014" s="95" t="s">
        <v>3446</v>
      </c>
      <c r="J1014" s="95" t="s">
        <v>4342</v>
      </c>
    </row>
    <row r="1015" ht="15.75" customHeight="1">
      <c r="F1015" s="95" t="s">
        <v>440</v>
      </c>
      <c r="G1015" s="95" t="s">
        <v>440</v>
      </c>
      <c r="H1015" s="95" t="s">
        <v>3446</v>
      </c>
      <c r="I1015" s="95" t="s">
        <v>3446</v>
      </c>
      <c r="J1015" s="95" t="s">
        <v>4298</v>
      </c>
    </row>
    <row r="1016" ht="15.75" customHeight="1">
      <c r="F1016" s="95" t="s">
        <v>440</v>
      </c>
      <c r="G1016" s="95" t="s">
        <v>440</v>
      </c>
      <c r="H1016" s="95" t="s">
        <v>3446</v>
      </c>
      <c r="I1016" s="95" t="s">
        <v>3446</v>
      </c>
      <c r="J1016" s="95" t="s">
        <v>4343</v>
      </c>
    </row>
    <row r="1017" ht="15.75" customHeight="1">
      <c r="F1017" s="95" t="s">
        <v>440</v>
      </c>
      <c r="G1017" s="95" t="s">
        <v>440</v>
      </c>
      <c r="H1017" s="95" t="s">
        <v>3446</v>
      </c>
      <c r="I1017" s="95" t="s">
        <v>3446</v>
      </c>
      <c r="J1017" s="95" t="s">
        <v>4344</v>
      </c>
    </row>
    <row r="1018" ht="15.75" customHeight="1">
      <c r="F1018" s="95" t="s">
        <v>440</v>
      </c>
      <c r="G1018" s="95" t="s">
        <v>440</v>
      </c>
      <c r="H1018" s="95" t="s">
        <v>3446</v>
      </c>
      <c r="I1018" s="95" t="s">
        <v>3446</v>
      </c>
      <c r="J1018" s="95" t="s">
        <v>4345</v>
      </c>
    </row>
    <row r="1019" ht="15.75" customHeight="1">
      <c r="F1019" s="95" t="s">
        <v>440</v>
      </c>
      <c r="G1019" s="95" t="s">
        <v>440</v>
      </c>
      <c r="H1019" s="95" t="s">
        <v>3446</v>
      </c>
      <c r="I1019" s="95" t="s">
        <v>3446</v>
      </c>
      <c r="J1019" s="95" t="s">
        <v>4346</v>
      </c>
    </row>
    <row r="1020" ht="15.75" customHeight="1">
      <c r="F1020" s="95" t="s">
        <v>440</v>
      </c>
      <c r="G1020" s="95" t="s">
        <v>440</v>
      </c>
      <c r="H1020" s="95" t="s">
        <v>3448</v>
      </c>
      <c r="I1020" s="95" t="s">
        <v>3448</v>
      </c>
      <c r="J1020" s="95" t="s">
        <v>3448</v>
      </c>
    </row>
    <row r="1021" ht="15.75" customHeight="1">
      <c r="F1021" s="95" t="s">
        <v>440</v>
      </c>
      <c r="G1021" s="95" t="s">
        <v>440</v>
      </c>
      <c r="H1021" s="95" t="s">
        <v>3448</v>
      </c>
      <c r="I1021" s="95" t="s">
        <v>3448</v>
      </c>
      <c r="J1021" s="95" t="s">
        <v>4347</v>
      </c>
    </row>
    <row r="1022" ht="15.75" customHeight="1">
      <c r="F1022" s="95" t="s">
        <v>440</v>
      </c>
      <c r="G1022" s="95" t="s">
        <v>440</v>
      </c>
      <c r="H1022" s="95" t="s">
        <v>3448</v>
      </c>
      <c r="I1022" s="95" t="s">
        <v>3448</v>
      </c>
      <c r="J1022" s="95" t="s">
        <v>4348</v>
      </c>
    </row>
    <row r="1023" ht="15.75" customHeight="1">
      <c r="F1023" s="95" t="s">
        <v>440</v>
      </c>
      <c r="G1023" s="95" t="s">
        <v>440</v>
      </c>
      <c r="H1023" s="95" t="s">
        <v>3448</v>
      </c>
      <c r="I1023" s="95" t="s">
        <v>3448</v>
      </c>
      <c r="J1023" s="95" t="s">
        <v>4349</v>
      </c>
    </row>
    <row r="1024" ht="15.75" customHeight="1">
      <c r="F1024" s="95" t="s">
        <v>440</v>
      </c>
      <c r="G1024" s="95" t="s">
        <v>440</v>
      </c>
      <c r="H1024" s="95" t="s">
        <v>3448</v>
      </c>
      <c r="I1024" s="95" t="s">
        <v>3448</v>
      </c>
      <c r="J1024" s="95" t="s">
        <v>3414</v>
      </c>
    </row>
    <row r="1025" ht="15.75" customHeight="1">
      <c r="F1025" s="95" t="s">
        <v>440</v>
      </c>
      <c r="G1025" s="95" t="s">
        <v>440</v>
      </c>
      <c r="H1025" s="95" t="s">
        <v>3450</v>
      </c>
      <c r="I1025" s="95" t="s">
        <v>3450</v>
      </c>
      <c r="J1025" s="95" t="s">
        <v>3450</v>
      </c>
    </row>
    <row r="1026" ht="15.75" customHeight="1">
      <c r="F1026" s="95" t="s">
        <v>440</v>
      </c>
      <c r="G1026" s="95" t="s">
        <v>440</v>
      </c>
      <c r="H1026" s="95" t="s">
        <v>3450</v>
      </c>
      <c r="I1026" s="95" t="s">
        <v>3450</v>
      </c>
      <c r="J1026" s="95" t="s">
        <v>4350</v>
      </c>
    </row>
    <row r="1027" ht="15.75" customHeight="1">
      <c r="F1027" s="95" t="s">
        <v>440</v>
      </c>
      <c r="G1027" s="95" t="s">
        <v>440</v>
      </c>
      <c r="H1027" s="95" t="s">
        <v>3450</v>
      </c>
      <c r="I1027" s="95" t="s">
        <v>3450</v>
      </c>
      <c r="J1027" s="95" t="s">
        <v>3827</v>
      </c>
    </row>
    <row r="1028" ht="15.75" customHeight="1">
      <c r="F1028" s="95" t="s">
        <v>440</v>
      </c>
      <c r="G1028" s="95" t="s">
        <v>440</v>
      </c>
      <c r="H1028" s="95" t="s">
        <v>3450</v>
      </c>
      <c r="I1028" s="95" t="s">
        <v>3450</v>
      </c>
      <c r="J1028" s="95" t="s">
        <v>3387</v>
      </c>
    </row>
    <row r="1029" ht="15.75" customHeight="1">
      <c r="F1029" s="95" t="s">
        <v>440</v>
      </c>
      <c r="G1029" s="95" t="s">
        <v>440</v>
      </c>
      <c r="H1029" s="95" t="s">
        <v>3450</v>
      </c>
      <c r="I1029" s="95" t="s">
        <v>3450</v>
      </c>
      <c r="J1029" s="95" t="s">
        <v>4351</v>
      </c>
    </row>
    <row r="1030" ht="15.75" customHeight="1">
      <c r="F1030" s="95" t="s">
        <v>440</v>
      </c>
      <c r="G1030" s="95" t="s">
        <v>440</v>
      </c>
      <c r="H1030" s="95" t="s">
        <v>3453</v>
      </c>
      <c r="I1030" s="95" t="s">
        <v>3453</v>
      </c>
      <c r="J1030" s="95" t="s">
        <v>3453</v>
      </c>
    </row>
    <row r="1031" ht="15.75" customHeight="1">
      <c r="F1031" s="95" t="s">
        <v>440</v>
      </c>
      <c r="G1031" s="95" t="s">
        <v>440</v>
      </c>
      <c r="H1031" s="95" t="s">
        <v>3453</v>
      </c>
      <c r="I1031" s="95" t="s">
        <v>3453</v>
      </c>
      <c r="J1031" s="95" t="s">
        <v>4352</v>
      </c>
    </row>
    <row r="1032" ht="15.75" customHeight="1">
      <c r="F1032" s="95" t="s">
        <v>440</v>
      </c>
      <c r="G1032" s="95" t="s">
        <v>440</v>
      </c>
      <c r="H1032" s="95" t="s">
        <v>3453</v>
      </c>
      <c r="I1032" s="95" t="s">
        <v>3453</v>
      </c>
      <c r="J1032" s="95" t="s">
        <v>4353</v>
      </c>
    </row>
    <row r="1033" ht="15.75" customHeight="1">
      <c r="F1033" s="95" t="s">
        <v>440</v>
      </c>
      <c r="G1033" s="95" t="s">
        <v>440</v>
      </c>
      <c r="H1033" s="95" t="s">
        <v>3453</v>
      </c>
      <c r="I1033" s="95" t="s">
        <v>3453</v>
      </c>
      <c r="J1033" s="95" t="s">
        <v>3429</v>
      </c>
    </row>
    <row r="1034" ht="15.75" customHeight="1">
      <c r="F1034" s="95" t="s">
        <v>440</v>
      </c>
      <c r="G1034" s="95" t="s">
        <v>440</v>
      </c>
      <c r="H1034" s="95" t="s">
        <v>3453</v>
      </c>
      <c r="I1034" s="95" t="s">
        <v>3453</v>
      </c>
      <c r="J1034" s="95" t="s">
        <v>4354</v>
      </c>
    </row>
    <row r="1035" ht="15.75" customHeight="1">
      <c r="F1035" s="95" t="s">
        <v>440</v>
      </c>
      <c r="G1035" s="95" t="s">
        <v>440</v>
      </c>
      <c r="H1035" s="95" t="s">
        <v>3453</v>
      </c>
      <c r="I1035" s="95" t="s">
        <v>3453</v>
      </c>
      <c r="J1035" s="95" t="s">
        <v>4355</v>
      </c>
    </row>
    <row r="1036" ht="15.75" customHeight="1">
      <c r="F1036" s="95" t="s">
        <v>440</v>
      </c>
      <c r="G1036" s="95" t="s">
        <v>440</v>
      </c>
      <c r="H1036" s="95" t="s">
        <v>3453</v>
      </c>
      <c r="I1036" s="95" t="s">
        <v>3453</v>
      </c>
      <c r="J1036" s="95" t="s">
        <v>4356</v>
      </c>
    </row>
    <row r="1037" ht="15.75" customHeight="1">
      <c r="F1037" s="95" t="s">
        <v>440</v>
      </c>
      <c r="G1037" s="95" t="s">
        <v>440</v>
      </c>
      <c r="H1037" s="95" t="s">
        <v>3453</v>
      </c>
      <c r="I1037" s="95" t="s">
        <v>3453</v>
      </c>
      <c r="J1037" s="95" t="s">
        <v>4357</v>
      </c>
    </row>
    <row r="1038" ht="15.75" customHeight="1">
      <c r="F1038" s="95" t="s">
        <v>448</v>
      </c>
      <c r="G1038" s="95" t="s">
        <v>448</v>
      </c>
      <c r="H1038" s="95" t="s">
        <v>3455</v>
      </c>
      <c r="I1038" s="95" t="s">
        <v>3455</v>
      </c>
      <c r="J1038" s="95" t="s">
        <v>3455</v>
      </c>
    </row>
    <row r="1039" ht="15.75" customHeight="1">
      <c r="F1039" s="95" t="s">
        <v>448</v>
      </c>
      <c r="G1039" s="95" t="s">
        <v>448</v>
      </c>
      <c r="H1039" s="95" t="s">
        <v>3455</v>
      </c>
      <c r="I1039" s="95" t="s">
        <v>3455</v>
      </c>
      <c r="J1039" s="95" t="s">
        <v>4358</v>
      </c>
    </row>
    <row r="1040" ht="15.75" customHeight="1">
      <c r="F1040" s="95" t="s">
        <v>448</v>
      </c>
      <c r="G1040" s="95" t="s">
        <v>448</v>
      </c>
      <c r="H1040" s="95" t="s">
        <v>3455</v>
      </c>
      <c r="I1040" s="95" t="s">
        <v>3455</v>
      </c>
      <c r="J1040" s="95" t="s">
        <v>4359</v>
      </c>
    </row>
    <row r="1041" ht="15.75" customHeight="1">
      <c r="F1041" s="95" t="s">
        <v>448</v>
      </c>
      <c r="G1041" s="95" t="s">
        <v>448</v>
      </c>
      <c r="H1041" s="95" t="s">
        <v>3455</v>
      </c>
      <c r="I1041" s="95" t="s">
        <v>3455</v>
      </c>
      <c r="J1041" s="95" t="s">
        <v>4360</v>
      </c>
    </row>
    <row r="1042" ht="15.75" customHeight="1">
      <c r="F1042" s="95" t="s">
        <v>448</v>
      </c>
      <c r="G1042" s="95" t="s">
        <v>448</v>
      </c>
      <c r="H1042" s="95" t="s">
        <v>3455</v>
      </c>
      <c r="I1042" s="95" t="s">
        <v>3455</v>
      </c>
      <c r="J1042" s="95" t="s">
        <v>4361</v>
      </c>
    </row>
    <row r="1043" ht="15.75" customHeight="1">
      <c r="F1043" s="95" t="s">
        <v>448</v>
      </c>
      <c r="G1043" s="95" t="s">
        <v>448</v>
      </c>
      <c r="H1043" s="95" t="s">
        <v>3455</v>
      </c>
      <c r="I1043" s="95" t="s">
        <v>3455</v>
      </c>
      <c r="J1043" s="95" t="s">
        <v>4362</v>
      </c>
    </row>
    <row r="1044" ht="15.75" customHeight="1">
      <c r="F1044" s="95" t="s">
        <v>448</v>
      </c>
      <c r="G1044" s="95" t="s">
        <v>448</v>
      </c>
      <c r="H1044" s="95" t="s">
        <v>3455</v>
      </c>
      <c r="I1044" s="95" t="s">
        <v>3455</v>
      </c>
      <c r="J1044" s="95" t="s">
        <v>4363</v>
      </c>
    </row>
    <row r="1045" ht="15.75" customHeight="1">
      <c r="F1045" s="95" t="s">
        <v>448</v>
      </c>
      <c r="G1045" s="95" t="s">
        <v>448</v>
      </c>
      <c r="H1045" s="95" t="s">
        <v>3455</v>
      </c>
      <c r="I1045" s="95" t="s">
        <v>3455</v>
      </c>
      <c r="J1045" s="95" t="s">
        <v>3941</v>
      </c>
    </row>
    <row r="1046" ht="15.75" customHeight="1">
      <c r="F1046" s="95" t="s">
        <v>448</v>
      </c>
      <c r="G1046" s="95" t="s">
        <v>448</v>
      </c>
      <c r="H1046" s="95" t="s">
        <v>3455</v>
      </c>
      <c r="I1046" s="95" t="s">
        <v>3455</v>
      </c>
      <c r="J1046" s="95" t="s">
        <v>4364</v>
      </c>
    </row>
    <row r="1047" ht="15.75" customHeight="1">
      <c r="F1047" s="95" t="s">
        <v>448</v>
      </c>
      <c r="G1047" s="95" t="s">
        <v>448</v>
      </c>
      <c r="H1047" s="95" t="s">
        <v>3455</v>
      </c>
      <c r="I1047" s="95" t="s">
        <v>3455</v>
      </c>
      <c r="J1047" s="95" t="s">
        <v>4365</v>
      </c>
    </row>
    <row r="1048" ht="15.75" customHeight="1">
      <c r="F1048" s="95" t="s">
        <v>448</v>
      </c>
      <c r="G1048" s="95" t="s">
        <v>448</v>
      </c>
      <c r="H1048" s="95" t="s">
        <v>3455</v>
      </c>
      <c r="I1048" s="95" t="s">
        <v>3455</v>
      </c>
      <c r="J1048" s="95" t="s">
        <v>4366</v>
      </c>
    </row>
    <row r="1049" ht="15.75" customHeight="1">
      <c r="F1049" s="95" t="s">
        <v>448</v>
      </c>
      <c r="G1049" s="95" t="s">
        <v>448</v>
      </c>
      <c r="H1049" s="95" t="s">
        <v>3455</v>
      </c>
      <c r="I1049" s="95" t="s">
        <v>3455</v>
      </c>
      <c r="J1049" s="95" t="s">
        <v>4367</v>
      </c>
    </row>
    <row r="1050" ht="15.75" customHeight="1">
      <c r="F1050" s="95" t="s">
        <v>448</v>
      </c>
      <c r="G1050" s="95" t="s">
        <v>448</v>
      </c>
      <c r="H1050" s="95" t="s">
        <v>3455</v>
      </c>
      <c r="I1050" s="95" t="s">
        <v>3455</v>
      </c>
      <c r="J1050" s="95" t="s">
        <v>4368</v>
      </c>
    </row>
    <row r="1051" ht="15.75" customHeight="1">
      <c r="F1051" s="95" t="s">
        <v>448</v>
      </c>
      <c r="G1051" s="95" t="s">
        <v>448</v>
      </c>
      <c r="H1051" s="95" t="s">
        <v>3455</v>
      </c>
      <c r="I1051" s="95" t="s">
        <v>3455</v>
      </c>
      <c r="J1051" s="95" t="s">
        <v>4369</v>
      </c>
    </row>
    <row r="1052" ht="15.75" customHeight="1">
      <c r="F1052" s="95" t="s">
        <v>448</v>
      </c>
      <c r="G1052" s="95" t="s">
        <v>448</v>
      </c>
      <c r="H1052" s="95" t="s">
        <v>3455</v>
      </c>
      <c r="I1052" s="95" t="s">
        <v>3455</v>
      </c>
      <c r="J1052" s="95" t="s">
        <v>4370</v>
      </c>
    </row>
    <row r="1053" ht="15.75" customHeight="1">
      <c r="F1053" s="95" t="s">
        <v>448</v>
      </c>
      <c r="G1053" s="95" t="s">
        <v>448</v>
      </c>
      <c r="H1053" s="95" t="s">
        <v>3455</v>
      </c>
      <c r="I1053" s="95" t="s">
        <v>3455</v>
      </c>
      <c r="J1053" s="95" t="s">
        <v>4371</v>
      </c>
    </row>
    <row r="1054" ht="15.75" customHeight="1">
      <c r="F1054" s="95" t="s">
        <v>448</v>
      </c>
      <c r="G1054" s="95" t="s">
        <v>448</v>
      </c>
      <c r="H1054" s="95" t="s">
        <v>3455</v>
      </c>
      <c r="I1054" s="95" t="s">
        <v>3455</v>
      </c>
      <c r="J1054" s="95" t="s">
        <v>3505</v>
      </c>
    </row>
    <row r="1055" ht="15.75" customHeight="1">
      <c r="F1055" s="95" t="s">
        <v>448</v>
      </c>
      <c r="G1055" s="95" t="s">
        <v>448</v>
      </c>
      <c r="H1055" s="95" t="s">
        <v>3455</v>
      </c>
      <c r="I1055" s="95" t="s">
        <v>3455</v>
      </c>
      <c r="J1055" s="95" t="s">
        <v>4372</v>
      </c>
    </row>
    <row r="1056" ht="15.75" customHeight="1">
      <c r="F1056" s="95" t="s">
        <v>448</v>
      </c>
      <c r="G1056" s="95" t="s">
        <v>448</v>
      </c>
      <c r="H1056" s="95" t="s">
        <v>3455</v>
      </c>
      <c r="I1056" s="95" t="s">
        <v>3455</v>
      </c>
      <c r="J1056" s="95" t="s">
        <v>4018</v>
      </c>
    </row>
    <row r="1057" ht="15.75" customHeight="1">
      <c r="F1057" s="95" t="s">
        <v>448</v>
      </c>
      <c r="G1057" s="95" t="s">
        <v>448</v>
      </c>
      <c r="H1057" s="95" t="s">
        <v>3455</v>
      </c>
      <c r="I1057" s="95" t="s">
        <v>3455</v>
      </c>
      <c r="J1057" s="95" t="s">
        <v>4373</v>
      </c>
    </row>
    <row r="1058" ht="15.75" customHeight="1">
      <c r="F1058" s="95" t="s">
        <v>448</v>
      </c>
      <c r="G1058" s="95" t="s">
        <v>448</v>
      </c>
      <c r="H1058" s="95" t="s">
        <v>3455</v>
      </c>
      <c r="I1058" s="95" t="s">
        <v>3455</v>
      </c>
      <c r="J1058" s="95" t="s">
        <v>4374</v>
      </c>
    </row>
    <row r="1059" ht="15.75" customHeight="1">
      <c r="F1059" s="95" t="s">
        <v>448</v>
      </c>
      <c r="G1059" s="95" t="s">
        <v>448</v>
      </c>
      <c r="H1059" s="95" t="s">
        <v>3455</v>
      </c>
      <c r="I1059" s="95" t="s">
        <v>3455</v>
      </c>
      <c r="J1059" s="95" t="s">
        <v>4375</v>
      </c>
    </row>
    <row r="1060" ht="15.75" customHeight="1">
      <c r="F1060" s="95" t="s">
        <v>448</v>
      </c>
      <c r="G1060" s="95" t="s">
        <v>448</v>
      </c>
      <c r="H1060" s="95" t="s">
        <v>3455</v>
      </c>
      <c r="I1060" s="95" t="s">
        <v>3455</v>
      </c>
      <c r="J1060" s="95" t="s">
        <v>4376</v>
      </c>
    </row>
    <row r="1061" ht="15.75" customHeight="1">
      <c r="F1061" s="95" t="s">
        <v>448</v>
      </c>
      <c r="G1061" s="95" t="s">
        <v>448</v>
      </c>
      <c r="H1061" s="95" t="s">
        <v>3455</v>
      </c>
      <c r="I1061" s="95" t="s">
        <v>3455</v>
      </c>
      <c r="J1061" s="95" t="s">
        <v>4377</v>
      </c>
    </row>
    <row r="1062" ht="15.75" customHeight="1">
      <c r="F1062" s="95" t="s">
        <v>448</v>
      </c>
      <c r="G1062" s="95" t="s">
        <v>448</v>
      </c>
      <c r="H1062" s="95" t="s">
        <v>3455</v>
      </c>
      <c r="I1062" s="95" t="s">
        <v>3455</v>
      </c>
      <c r="J1062" s="95" t="s">
        <v>4378</v>
      </c>
    </row>
    <row r="1063" ht="15.75" customHeight="1">
      <c r="F1063" s="95" t="s">
        <v>448</v>
      </c>
      <c r="G1063" s="95" t="s">
        <v>448</v>
      </c>
      <c r="H1063" s="95" t="s">
        <v>3455</v>
      </c>
      <c r="I1063" s="95" t="s">
        <v>3455</v>
      </c>
      <c r="J1063" s="95" t="s">
        <v>4379</v>
      </c>
    </row>
    <row r="1064" ht="15.75" customHeight="1">
      <c r="F1064" s="95" t="s">
        <v>448</v>
      </c>
      <c r="G1064" s="95" t="s">
        <v>448</v>
      </c>
      <c r="H1064" s="95" t="s">
        <v>3455</v>
      </c>
      <c r="I1064" s="95" t="s">
        <v>3455</v>
      </c>
      <c r="J1064" s="95" t="s">
        <v>4380</v>
      </c>
    </row>
    <row r="1065" ht="15.75" customHeight="1">
      <c r="F1065" s="95" t="s">
        <v>448</v>
      </c>
      <c r="G1065" s="95" t="s">
        <v>448</v>
      </c>
      <c r="H1065" s="95" t="s">
        <v>3455</v>
      </c>
      <c r="I1065" s="95" t="s">
        <v>3455</v>
      </c>
      <c r="J1065" s="95" t="s">
        <v>4381</v>
      </c>
    </row>
    <row r="1066" ht="15.75" customHeight="1">
      <c r="F1066" s="95" t="s">
        <v>448</v>
      </c>
      <c r="G1066" s="95" t="s">
        <v>448</v>
      </c>
      <c r="H1066" s="95" t="s">
        <v>3457</v>
      </c>
      <c r="I1066" s="95" t="s">
        <v>3457</v>
      </c>
      <c r="J1066" s="95" t="s">
        <v>3457</v>
      </c>
    </row>
    <row r="1067" ht="15.75" customHeight="1">
      <c r="F1067" s="95" t="s">
        <v>448</v>
      </c>
      <c r="G1067" s="95" t="s">
        <v>448</v>
      </c>
      <c r="H1067" s="95" t="s">
        <v>3457</v>
      </c>
      <c r="I1067" s="95" t="s">
        <v>3457</v>
      </c>
      <c r="J1067" s="95" t="s">
        <v>3527</v>
      </c>
    </row>
    <row r="1068" ht="15.75" customHeight="1">
      <c r="F1068" s="95" t="s">
        <v>448</v>
      </c>
      <c r="G1068" s="95" t="s">
        <v>448</v>
      </c>
      <c r="H1068" s="95" t="s">
        <v>3457</v>
      </c>
      <c r="I1068" s="95" t="s">
        <v>3457</v>
      </c>
      <c r="J1068" s="95" t="s">
        <v>4382</v>
      </c>
    </row>
    <row r="1069" ht="15.75" customHeight="1">
      <c r="F1069" s="95" t="s">
        <v>448</v>
      </c>
      <c r="G1069" s="95" t="s">
        <v>448</v>
      </c>
      <c r="H1069" s="95" t="s">
        <v>3457</v>
      </c>
      <c r="I1069" s="95" t="s">
        <v>3457</v>
      </c>
      <c r="J1069" s="95" t="s">
        <v>4383</v>
      </c>
    </row>
    <row r="1070" ht="15.75" customHeight="1">
      <c r="F1070" s="95" t="s">
        <v>448</v>
      </c>
      <c r="G1070" s="95" t="s">
        <v>448</v>
      </c>
      <c r="H1070" s="95" t="s">
        <v>3457</v>
      </c>
      <c r="I1070" s="95" t="s">
        <v>3457</v>
      </c>
      <c r="J1070" s="95" t="s">
        <v>3615</v>
      </c>
    </row>
    <row r="1071" ht="15.75" customHeight="1">
      <c r="F1071" s="95" t="s">
        <v>448</v>
      </c>
      <c r="G1071" s="95" t="s">
        <v>448</v>
      </c>
      <c r="H1071" s="95" t="s">
        <v>3457</v>
      </c>
      <c r="I1071" s="95" t="s">
        <v>3457</v>
      </c>
      <c r="J1071" s="95" t="s">
        <v>4384</v>
      </c>
    </row>
    <row r="1072" ht="15.75" customHeight="1">
      <c r="F1072" s="95" t="s">
        <v>448</v>
      </c>
      <c r="G1072" s="95" t="s">
        <v>448</v>
      </c>
      <c r="H1072" s="95" t="s">
        <v>3457</v>
      </c>
      <c r="I1072" s="95" t="s">
        <v>3457</v>
      </c>
      <c r="J1072" s="95" t="s">
        <v>4385</v>
      </c>
    </row>
    <row r="1073" ht="15.75" customHeight="1">
      <c r="F1073" s="95" t="s">
        <v>448</v>
      </c>
      <c r="G1073" s="95" t="s">
        <v>448</v>
      </c>
      <c r="H1073" s="95" t="s">
        <v>3457</v>
      </c>
      <c r="I1073" s="95" t="s">
        <v>3457</v>
      </c>
      <c r="J1073" s="95" t="s">
        <v>4386</v>
      </c>
    </row>
    <row r="1074" ht="15.75" customHeight="1">
      <c r="F1074" s="95" t="s">
        <v>448</v>
      </c>
      <c r="G1074" s="95" t="s">
        <v>448</v>
      </c>
      <c r="H1074" s="95" t="s">
        <v>3457</v>
      </c>
      <c r="I1074" s="95" t="s">
        <v>3457</v>
      </c>
      <c r="J1074" s="95" t="s">
        <v>3283</v>
      </c>
    </row>
    <row r="1075" ht="15.75" customHeight="1">
      <c r="F1075" s="95" t="s">
        <v>448</v>
      </c>
      <c r="G1075" s="95" t="s">
        <v>448</v>
      </c>
      <c r="H1075" s="95" t="s">
        <v>3457</v>
      </c>
      <c r="I1075" s="95" t="s">
        <v>3457</v>
      </c>
      <c r="J1075" s="95" t="s">
        <v>4387</v>
      </c>
    </row>
    <row r="1076" ht="15.75" customHeight="1">
      <c r="F1076" s="95" t="s">
        <v>448</v>
      </c>
      <c r="G1076" s="95" t="s">
        <v>448</v>
      </c>
      <c r="H1076" s="95" t="s">
        <v>3457</v>
      </c>
      <c r="I1076" s="95" t="s">
        <v>3457</v>
      </c>
      <c r="J1076" s="95" t="s">
        <v>4388</v>
      </c>
    </row>
    <row r="1077" ht="15.75" customHeight="1">
      <c r="F1077" s="95" t="s">
        <v>448</v>
      </c>
      <c r="G1077" s="95" t="s">
        <v>448</v>
      </c>
      <c r="H1077" s="95" t="s">
        <v>3457</v>
      </c>
      <c r="I1077" s="95" t="s">
        <v>3457</v>
      </c>
      <c r="J1077" s="95" t="s">
        <v>4389</v>
      </c>
    </row>
    <row r="1078" ht="15.75" customHeight="1">
      <c r="F1078" s="95" t="s">
        <v>448</v>
      </c>
      <c r="G1078" s="95" t="s">
        <v>448</v>
      </c>
      <c r="H1078" s="95" t="s">
        <v>3457</v>
      </c>
      <c r="I1078" s="95" t="s">
        <v>3457</v>
      </c>
      <c r="J1078" s="95" t="s">
        <v>4390</v>
      </c>
    </row>
    <row r="1079" ht="15.75" customHeight="1">
      <c r="F1079" s="95" t="s">
        <v>448</v>
      </c>
      <c r="G1079" s="95" t="s">
        <v>448</v>
      </c>
      <c r="H1079" s="95" t="s">
        <v>3457</v>
      </c>
      <c r="I1079" s="95" t="s">
        <v>3457</v>
      </c>
      <c r="J1079" s="95" t="s">
        <v>4391</v>
      </c>
    </row>
    <row r="1080" ht="15.75" customHeight="1">
      <c r="F1080" s="95" t="s">
        <v>448</v>
      </c>
      <c r="G1080" s="95" t="s">
        <v>448</v>
      </c>
      <c r="H1080" s="95" t="s">
        <v>3457</v>
      </c>
      <c r="I1080" s="95" t="s">
        <v>3457</v>
      </c>
      <c r="J1080" s="95" t="s">
        <v>4392</v>
      </c>
    </row>
    <row r="1081" ht="15.75" customHeight="1">
      <c r="F1081" s="95" t="s">
        <v>448</v>
      </c>
      <c r="G1081" s="95" t="s">
        <v>448</v>
      </c>
      <c r="H1081" s="95" t="s">
        <v>3459</v>
      </c>
      <c r="I1081" s="95" t="s">
        <v>3459</v>
      </c>
      <c r="J1081" s="95" t="s">
        <v>3459</v>
      </c>
    </row>
    <row r="1082" ht="15.75" customHeight="1">
      <c r="F1082" s="95" t="s">
        <v>448</v>
      </c>
      <c r="G1082" s="95" t="s">
        <v>448</v>
      </c>
      <c r="H1082" s="95" t="s">
        <v>3459</v>
      </c>
      <c r="I1082" s="95" t="s">
        <v>3459</v>
      </c>
      <c r="J1082" s="95" t="s">
        <v>4393</v>
      </c>
    </row>
    <row r="1083" ht="15.75" customHeight="1">
      <c r="F1083" s="95" t="s">
        <v>448</v>
      </c>
      <c r="G1083" s="95" t="s">
        <v>448</v>
      </c>
      <c r="H1083" s="95" t="s">
        <v>3459</v>
      </c>
      <c r="I1083" s="95" t="s">
        <v>3459</v>
      </c>
      <c r="J1083" s="95" t="s">
        <v>4394</v>
      </c>
    </row>
    <row r="1084" ht="15.75" customHeight="1">
      <c r="F1084" s="95" t="s">
        <v>448</v>
      </c>
      <c r="G1084" s="95" t="s">
        <v>448</v>
      </c>
      <c r="H1084" s="95" t="s">
        <v>3459</v>
      </c>
      <c r="I1084" s="95" t="s">
        <v>3459</v>
      </c>
      <c r="J1084" s="95" t="s">
        <v>4395</v>
      </c>
    </row>
    <row r="1085" ht="15.75" customHeight="1">
      <c r="F1085" s="95" t="s">
        <v>448</v>
      </c>
      <c r="G1085" s="95" t="s">
        <v>448</v>
      </c>
      <c r="H1085" s="95" t="s">
        <v>3459</v>
      </c>
      <c r="I1085" s="95" t="s">
        <v>3459</v>
      </c>
      <c r="J1085" s="95" t="s">
        <v>4396</v>
      </c>
    </row>
    <row r="1086" ht="15.75" customHeight="1">
      <c r="F1086" s="95" t="s">
        <v>448</v>
      </c>
      <c r="G1086" s="95" t="s">
        <v>448</v>
      </c>
      <c r="H1086" s="95" t="s">
        <v>3459</v>
      </c>
      <c r="I1086" s="95" t="s">
        <v>3459</v>
      </c>
      <c r="J1086" s="95" t="s">
        <v>4397</v>
      </c>
    </row>
    <row r="1087" ht="15.75" customHeight="1">
      <c r="F1087" s="95" t="s">
        <v>448</v>
      </c>
      <c r="G1087" s="95" t="s">
        <v>448</v>
      </c>
      <c r="H1087" s="95" t="s">
        <v>3461</v>
      </c>
      <c r="I1087" s="95" t="s">
        <v>3461</v>
      </c>
      <c r="J1087" s="95" t="s">
        <v>3461</v>
      </c>
    </row>
    <row r="1088" ht="15.75" customHeight="1">
      <c r="F1088" s="95" t="s">
        <v>448</v>
      </c>
      <c r="G1088" s="95" t="s">
        <v>448</v>
      </c>
      <c r="H1088" s="95" t="s">
        <v>3461</v>
      </c>
      <c r="I1088" s="95" t="s">
        <v>3461</v>
      </c>
      <c r="J1088" s="95" t="s">
        <v>4398</v>
      </c>
    </row>
    <row r="1089" ht="15.75" customHeight="1">
      <c r="F1089" s="95" t="s">
        <v>448</v>
      </c>
      <c r="G1089" s="95" t="s">
        <v>448</v>
      </c>
      <c r="H1089" s="95" t="s">
        <v>3461</v>
      </c>
      <c r="I1089" s="95" t="s">
        <v>3461</v>
      </c>
      <c r="J1089" s="95" t="s">
        <v>4399</v>
      </c>
    </row>
    <row r="1090" ht="15.75" customHeight="1">
      <c r="F1090" s="95" t="s">
        <v>448</v>
      </c>
      <c r="G1090" s="95" t="s">
        <v>448</v>
      </c>
      <c r="H1090" s="95" t="s">
        <v>3461</v>
      </c>
      <c r="I1090" s="95" t="s">
        <v>3461</v>
      </c>
      <c r="J1090" s="95" t="s">
        <v>4400</v>
      </c>
    </row>
    <row r="1091" ht="15.75" customHeight="1">
      <c r="F1091" s="95" t="s">
        <v>448</v>
      </c>
      <c r="G1091" s="95" t="s">
        <v>448</v>
      </c>
      <c r="H1091" s="95" t="s">
        <v>3461</v>
      </c>
      <c r="I1091" s="95" t="s">
        <v>3461</v>
      </c>
      <c r="J1091" s="95" t="s">
        <v>4401</v>
      </c>
    </row>
    <row r="1092" ht="15.75" customHeight="1">
      <c r="F1092" s="95" t="s">
        <v>448</v>
      </c>
      <c r="G1092" s="95" t="s">
        <v>448</v>
      </c>
      <c r="H1092" s="95" t="s">
        <v>3461</v>
      </c>
      <c r="I1092" s="95" t="s">
        <v>3461</v>
      </c>
      <c r="J1092" s="95" t="s">
        <v>4402</v>
      </c>
    </row>
    <row r="1093" ht="15.75" customHeight="1">
      <c r="F1093" s="95" t="s">
        <v>448</v>
      </c>
      <c r="G1093" s="95" t="s">
        <v>448</v>
      </c>
      <c r="H1093" s="95" t="s">
        <v>3461</v>
      </c>
      <c r="I1093" s="95" t="s">
        <v>3461</v>
      </c>
      <c r="J1093" s="95" t="s">
        <v>4403</v>
      </c>
    </row>
    <row r="1094" ht="15.75" customHeight="1">
      <c r="F1094" s="95" t="s">
        <v>448</v>
      </c>
      <c r="G1094" s="95" t="s">
        <v>448</v>
      </c>
      <c r="H1094" s="95" t="s">
        <v>3461</v>
      </c>
      <c r="I1094" s="95" t="s">
        <v>3461</v>
      </c>
      <c r="J1094" s="95" t="s">
        <v>4404</v>
      </c>
    </row>
    <row r="1095" ht="15.75" customHeight="1">
      <c r="F1095" s="95" t="s">
        <v>448</v>
      </c>
      <c r="G1095" s="95" t="s">
        <v>448</v>
      </c>
      <c r="H1095" s="95" t="s">
        <v>3461</v>
      </c>
      <c r="I1095" s="95" t="s">
        <v>3461</v>
      </c>
      <c r="J1095" s="95" t="s">
        <v>4405</v>
      </c>
    </row>
    <row r="1096" ht="15.75" customHeight="1">
      <c r="F1096" s="95" t="s">
        <v>448</v>
      </c>
      <c r="G1096" s="95" t="s">
        <v>448</v>
      </c>
      <c r="H1096" s="95" t="s">
        <v>3461</v>
      </c>
      <c r="I1096" s="95" t="s">
        <v>3461</v>
      </c>
      <c r="J1096" s="95" t="s">
        <v>4406</v>
      </c>
    </row>
    <row r="1097" ht="15.75" customHeight="1">
      <c r="F1097" s="95" t="s">
        <v>448</v>
      </c>
      <c r="G1097" s="95" t="s">
        <v>448</v>
      </c>
      <c r="H1097" s="95" t="s">
        <v>3461</v>
      </c>
      <c r="I1097" s="95" t="s">
        <v>3461</v>
      </c>
      <c r="J1097" s="95" t="s">
        <v>4407</v>
      </c>
    </row>
    <row r="1098" ht="15.75" customHeight="1">
      <c r="F1098" s="95" t="s">
        <v>448</v>
      </c>
      <c r="G1098" s="95" t="s">
        <v>448</v>
      </c>
      <c r="H1098" s="95" t="s">
        <v>3461</v>
      </c>
      <c r="I1098" s="95" t="s">
        <v>3461</v>
      </c>
      <c r="J1098" s="95" t="s">
        <v>3480</v>
      </c>
    </row>
    <row r="1099" ht="15.75" customHeight="1">
      <c r="F1099" s="95" t="s">
        <v>448</v>
      </c>
      <c r="G1099" s="95" t="s">
        <v>448</v>
      </c>
      <c r="H1099" s="95" t="s">
        <v>3461</v>
      </c>
      <c r="I1099" s="95" t="s">
        <v>3461</v>
      </c>
      <c r="J1099" s="95" t="s">
        <v>4408</v>
      </c>
    </row>
    <row r="1100" ht="15.75" customHeight="1">
      <c r="F1100" s="95" t="s">
        <v>448</v>
      </c>
      <c r="G1100" s="95" t="s">
        <v>448</v>
      </c>
      <c r="H1100" s="95" t="s">
        <v>3461</v>
      </c>
      <c r="I1100" s="95" t="s">
        <v>3461</v>
      </c>
      <c r="J1100" s="95" t="s">
        <v>4409</v>
      </c>
    </row>
    <row r="1101" ht="15.75" customHeight="1">
      <c r="F1101" s="95" t="s">
        <v>448</v>
      </c>
      <c r="G1101" s="95" t="s">
        <v>448</v>
      </c>
      <c r="H1101" s="95" t="s">
        <v>3461</v>
      </c>
      <c r="I1101" s="95" t="s">
        <v>3461</v>
      </c>
      <c r="J1101" s="95" t="s">
        <v>4410</v>
      </c>
    </row>
    <row r="1102" ht="15.75" customHeight="1">
      <c r="F1102" s="95" t="s">
        <v>448</v>
      </c>
      <c r="G1102" s="95" t="s">
        <v>448</v>
      </c>
      <c r="H1102" s="95" t="s">
        <v>3461</v>
      </c>
      <c r="I1102" s="95" t="s">
        <v>3461</v>
      </c>
      <c r="J1102" s="95" t="s">
        <v>4411</v>
      </c>
    </row>
    <row r="1103" ht="15.75" customHeight="1">
      <c r="F1103" s="95" t="s">
        <v>448</v>
      </c>
      <c r="G1103" s="95" t="s">
        <v>448</v>
      </c>
      <c r="H1103" s="95" t="s">
        <v>3461</v>
      </c>
      <c r="I1103" s="95" t="s">
        <v>3461</v>
      </c>
      <c r="J1103" s="95" t="s">
        <v>4412</v>
      </c>
    </row>
    <row r="1104" ht="15.75" customHeight="1">
      <c r="F1104" s="95" t="s">
        <v>448</v>
      </c>
      <c r="G1104" s="95" t="s">
        <v>448</v>
      </c>
      <c r="H1104" s="95" t="s">
        <v>3461</v>
      </c>
      <c r="I1104" s="95" t="s">
        <v>3461</v>
      </c>
      <c r="J1104" s="95" t="s">
        <v>4413</v>
      </c>
    </row>
    <row r="1105" ht="15.75" customHeight="1">
      <c r="F1105" s="95" t="s">
        <v>448</v>
      </c>
      <c r="G1105" s="95" t="s">
        <v>448</v>
      </c>
      <c r="H1105" s="95" t="s">
        <v>3461</v>
      </c>
      <c r="I1105" s="95" t="s">
        <v>3461</v>
      </c>
      <c r="J1105" s="95" t="s">
        <v>4414</v>
      </c>
    </row>
    <row r="1106" ht="15.75" customHeight="1">
      <c r="F1106" s="95" t="s">
        <v>448</v>
      </c>
      <c r="G1106" s="95" t="s">
        <v>448</v>
      </c>
      <c r="H1106" s="95" t="s">
        <v>3461</v>
      </c>
      <c r="I1106" s="95" t="s">
        <v>3461</v>
      </c>
      <c r="J1106" s="95" t="s">
        <v>4415</v>
      </c>
    </row>
    <row r="1107" ht="15.75" customHeight="1">
      <c r="F1107" s="95" t="s">
        <v>448</v>
      </c>
      <c r="G1107" s="95" t="s">
        <v>448</v>
      </c>
      <c r="H1107" s="95" t="s">
        <v>3461</v>
      </c>
      <c r="I1107" s="95" t="s">
        <v>3461</v>
      </c>
      <c r="J1107" s="95" t="s">
        <v>4416</v>
      </c>
    </row>
    <row r="1108" ht="15.75" customHeight="1">
      <c r="F1108" s="95" t="s">
        <v>448</v>
      </c>
      <c r="G1108" s="95" t="s">
        <v>448</v>
      </c>
      <c r="H1108" s="95" t="s">
        <v>3461</v>
      </c>
      <c r="I1108" s="95" t="s">
        <v>3461</v>
      </c>
      <c r="J1108" s="95" t="s">
        <v>4417</v>
      </c>
    </row>
    <row r="1109" ht="15.75" customHeight="1">
      <c r="F1109" s="95" t="s">
        <v>448</v>
      </c>
      <c r="G1109" s="95" t="s">
        <v>448</v>
      </c>
      <c r="H1109" s="95" t="s">
        <v>3461</v>
      </c>
      <c r="I1109" s="95" t="s">
        <v>3461</v>
      </c>
      <c r="J1109" s="95" t="s">
        <v>3985</v>
      </c>
    </row>
    <row r="1110" ht="15.75" customHeight="1">
      <c r="F1110" s="95" t="s">
        <v>448</v>
      </c>
      <c r="G1110" s="95" t="s">
        <v>448</v>
      </c>
      <c r="H1110" s="95" t="s">
        <v>3461</v>
      </c>
      <c r="I1110" s="95" t="s">
        <v>3461</v>
      </c>
      <c r="J1110" s="95" t="s">
        <v>4418</v>
      </c>
    </row>
    <row r="1111" ht="15.75" customHeight="1">
      <c r="F1111" s="95" t="s">
        <v>448</v>
      </c>
      <c r="G1111" s="95" t="s">
        <v>448</v>
      </c>
      <c r="H1111" s="95" t="s">
        <v>3461</v>
      </c>
      <c r="I1111" s="95" t="s">
        <v>3461</v>
      </c>
      <c r="J1111" s="95" t="s">
        <v>4419</v>
      </c>
    </row>
    <row r="1112" ht="15.75" customHeight="1">
      <c r="F1112" s="95" t="s">
        <v>448</v>
      </c>
      <c r="G1112" s="95" t="s">
        <v>448</v>
      </c>
      <c r="H1112" s="95" t="s">
        <v>3461</v>
      </c>
      <c r="I1112" s="95" t="s">
        <v>3461</v>
      </c>
      <c r="J1112" s="95" t="s">
        <v>4420</v>
      </c>
    </row>
    <row r="1113" ht="15.75" customHeight="1">
      <c r="F1113" s="95" t="s">
        <v>448</v>
      </c>
      <c r="G1113" s="95" t="s">
        <v>448</v>
      </c>
      <c r="H1113" s="95" t="s">
        <v>3461</v>
      </c>
      <c r="I1113" s="95" t="s">
        <v>3461</v>
      </c>
      <c r="J1113" s="95" t="s">
        <v>4421</v>
      </c>
    </row>
    <row r="1114" ht="15.75" customHeight="1">
      <c r="F1114" s="95" t="s">
        <v>448</v>
      </c>
      <c r="G1114" s="95" t="s">
        <v>448</v>
      </c>
      <c r="H1114" s="95" t="s">
        <v>3461</v>
      </c>
      <c r="I1114" s="95" t="s">
        <v>3461</v>
      </c>
      <c r="J1114" s="95" t="s">
        <v>4422</v>
      </c>
    </row>
    <row r="1115" ht="15.75" customHeight="1">
      <c r="F1115" s="95" t="s">
        <v>448</v>
      </c>
      <c r="G1115" s="95" t="s">
        <v>448</v>
      </c>
      <c r="H1115" s="95" t="s">
        <v>3461</v>
      </c>
      <c r="I1115" s="95" t="s">
        <v>3461</v>
      </c>
      <c r="J1115" s="95" t="s">
        <v>4423</v>
      </c>
    </row>
    <row r="1116" ht="15.75" customHeight="1">
      <c r="F1116" s="95" t="s">
        <v>448</v>
      </c>
      <c r="G1116" s="95" t="s">
        <v>448</v>
      </c>
      <c r="H1116" s="95" t="s">
        <v>3461</v>
      </c>
      <c r="I1116" s="95" t="s">
        <v>3461</v>
      </c>
      <c r="J1116" s="95" t="s">
        <v>4424</v>
      </c>
    </row>
    <row r="1117" ht="15.75" customHeight="1">
      <c r="F1117" s="95" t="s">
        <v>448</v>
      </c>
      <c r="G1117" s="95" t="s">
        <v>448</v>
      </c>
      <c r="H1117" s="95" t="s">
        <v>3461</v>
      </c>
      <c r="I1117" s="95" t="s">
        <v>3461</v>
      </c>
      <c r="J1117" s="95" t="s">
        <v>4425</v>
      </c>
    </row>
    <row r="1118" ht="15.75" customHeight="1">
      <c r="F1118" s="95" t="s">
        <v>448</v>
      </c>
      <c r="G1118" s="95" t="s">
        <v>448</v>
      </c>
      <c r="H1118" s="95" t="s">
        <v>3461</v>
      </c>
      <c r="I1118" s="95" t="s">
        <v>3461</v>
      </c>
      <c r="J1118" s="95" t="s">
        <v>4426</v>
      </c>
    </row>
    <row r="1119" ht="15.75" customHeight="1">
      <c r="F1119" s="95" t="s">
        <v>448</v>
      </c>
      <c r="G1119" s="95" t="s">
        <v>448</v>
      </c>
      <c r="H1119" s="95" t="s">
        <v>3461</v>
      </c>
      <c r="I1119" s="95" t="s">
        <v>3461</v>
      </c>
      <c r="J1119" s="95" t="s">
        <v>3468</v>
      </c>
    </row>
    <row r="1120" ht="15.75" customHeight="1">
      <c r="F1120" s="95" t="s">
        <v>448</v>
      </c>
      <c r="G1120" s="95" t="s">
        <v>448</v>
      </c>
      <c r="H1120" s="95" t="s">
        <v>3461</v>
      </c>
      <c r="I1120" s="95" t="s">
        <v>3461</v>
      </c>
      <c r="J1120" s="95" t="s">
        <v>3517</v>
      </c>
    </row>
    <row r="1121" ht="15.75" customHeight="1">
      <c r="F1121" s="95" t="s">
        <v>448</v>
      </c>
      <c r="G1121" s="95" t="s">
        <v>448</v>
      </c>
      <c r="H1121" s="95" t="s">
        <v>448</v>
      </c>
      <c r="I1121" s="95" t="s">
        <v>4427</v>
      </c>
      <c r="J1121" s="95" t="s">
        <v>448</v>
      </c>
    </row>
    <row r="1122" ht="15.75" customHeight="1">
      <c r="F1122" s="95" t="s">
        <v>448</v>
      </c>
      <c r="G1122" s="95" t="s">
        <v>448</v>
      </c>
      <c r="H1122" s="95" t="s">
        <v>448</v>
      </c>
      <c r="I1122" s="95" t="s">
        <v>4427</v>
      </c>
      <c r="J1122" s="95" t="s">
        <v>4428</v>
      </c>
    </row>
    <row r="1123" ht="15.75" customHeight="1">
      <c r="F1123" s="95" t="s">
        <v>448</v>
      </c>
      <c r="G1123" s="95" t="s">
        <v>448</v>
      </c>
      <c r="H1123" s="95" t="s">
        <v>448</v>
      </c>
      <c r="I1123" s="95" t="s">
        <v>4427</v>
      </c>
      <c r="J1123" s="95" t="s">
        <v>4429</v>
      </c>
    </row>
    <row r="1124" ht="15.75" customHeight="1">
      <c r="F1124" s="95" t="s">
        <v>448</v>
      </c>
      <c r="G1124" s="95" t="s">
        <v>448</v>
      </c>
      <c r="H1124" s="95" t="s">
        <v>448</v>
      </c>
      <c r="I1124" s="95" t="s">
        <v>4427</v>
      </c>
      <c r="J1124" s="95" t="s">
        <v>4430</v>
      </c>
    </row>
    <row r="1125" ht="15.75" customHeight="1">
      <c r="F1125" s="95" t="s">
        <v>448</v>
      </c>
      <c r="G1125" s="95" t="s">
        <v>448</v>
      </c>
      <c r="H1125" s="95" t="s">
        <v>3464</v>
      </c>
      <c r="I1125" s="95" t="s">
        <v>3464</v>
      </c>
      <c r="J1125" s="95" t="s">
        <v>3464</v>
      </c>
    </row>
    <row r="1126" ht="15.75" customHeight="1">
      <c r="F1126" s="95" t="s">
        <v>448</v>
      </c>
      <c r="G1126" s="95" t="s">
        <v>448</v>
      </c>
      <c r="H1126" s="95" t="s">
        <v>3464</v>
      </c>
      <c r="I1126" s="95" t="s">
        <v>3464</v>
      </c>
      <c r="J1126" s="95" t="s">
        <v>4431</v>
      </c>
    </row>
    <row r="1127" ht="15.75" customHeight="1">
      <c r="F1127" s="95" t="s">
        <v>448</v>
      </c>
      <c r="G1127" s="95" t="s">
        <v>448</v>
      </c>
      <c r="H1127" s="95" t="s">
        <v>3464</v>
      </c>
      <c r="I1127" s="95" t="s">
        <v>3464</v>
      </c>
      <c r="J1127" s="95" t="s">
        <v>4432</v>
      </c>
    </row>
    <row r="1128" ht="15.75" customHeight="1">
      <c r="F1128" s="95" t="s">
        <v>448</v>
      </c>
      <c r="G1128" s="95" t="s">
        <v>448</v>
      </c>
      <c r="H1128" s="95" t="s">
        <v>3464</v>
      </c>
      <c r="I1128" s="95" t="s">
        <v>3464</v>
      </c>
      <c r="J1128" s="95" t="s">
        <v>4433</v>
      </c>
    </row>
    <row r="1129" ht="15.75" customHeight="1">
      <c r="F1129" s="95" t="s">
        <v>448</v>
      </c>
      <c r="G1129" s="95" t="s">
        <v>448</v>
      </c>
      <c r="H1129" s="95" t="s">
        <v>3464</v>
      </c>
      <c r="I1129" s="95" t="s">
        <v>3464</v>
      </c>
      <c r="J1129" s="95" t="s">
        <v>4434</v>
      </c>
    </row>
    <row r="1130" ht="15.75" customHeight="1">
      <c r="F1130" s="95" t="s">
        <v>448</v>
      </c>
      <c r="G1130" s="95" t="s">
        <v>448</v>
      </c>
      <c r="H1130" s="95" t="s">
        <v>3464</v>
      </c>
      <c r="I1130" s="95" t="s">
        <v>3464</v>
      </c>
      <c r="J1130" s="95" t="s">
        <v>4435</v>
      </c>
    </row>
    <row r="1131" ht="15.75" customHeight="1">
      <c r="F1131" s="95" t="s">
        <v>448</v>
      </c>
      <c r="G1131" s="95" t="s">
        <v>448</v>
      </c>
      <c r="H1131" s="95" t="s">
        <v>3464</v>
      </c>
      <c r="I1131" s="95" t="s">
        <v>3464</v>
      </c>
      <c r="J1131" s="95" t="s">
        <v>4436</v>
      </c>
    </row>
    <row r="1132" ht="15.75" customHeight="1">
      <c r="F1132" s="95" t="s">
        <v>448</v>
      </c>
      <c r="G1132" s="95" t="s">
        <v>448</v>
      </c>
      <c r="H1132" s="95" t="s">
        <v>3464</v>
      </c>
      <c r="I1132" s="95" t="s">
        <v>3464</v>
      </c>
      <c r="J1132" s="95" t="s">
        <v>4437</v>
      </c>
    </row>
    <row r="1133" ht="15.75" customHeight="1">
      <c r="F1133" s="95" t="s">
        <v>448</v>
      </c>
      <c r="G1133" s="95" t="s">
        <v>448</v>
      </c>
      <c r="H1133" s="95" t="s">
        <v>3464</v>
      </c>
      <c r="I1133" s="95" t="s">
        <v>3464</v>
      </c>
      <c r="J1133" s="95" t="s">
        <v>4438</v>
      </c>
    </row>
    <row r="1134" ht="15.75" customHeight="1">
      <c r="F1134" s="95" t="s">
        <v>448</v>
      </c>
      <c r="G1134" s="95" t="s">
        <v>448</v>
      </c>
      <c r="H1134" s="95" t="s">
        <v>3466</v>
      </c>
      <c r="I1134" s="95" t="s">
        <v>3466</v>
      </c>
      <c r="J1134" s="95" t="s">
        <v>3466</v>
      </c>
    </row>
    <row r="1135" ht="15.75" customHeight="1">
      <c r="F1135" s="95" t="s">
        <v>448</v>
      </c>
      <c r="G1135" s="95" t="s">
        <v>448</v>
      </c>
      <c r="H1135" s="95" t="s">
        <v>3466</v>
      </c>
      <c r="I1135" s="95" t="s">
        <v>3466</v>
      </c>
      <c r="J1135" s="95" t="s">
        <v>3383</v>
      </c>
    </row>
    <row r="1136" ht="15.75" customHeight="1">
      <c r="F1136" s="95" t="s">
        <v>448</v>
      </c>
      <c r="G1136" s="95" t="s">
        <v>448</v>
      </c>
      <c r="H1136" s="95" t="s">
        <v>3466</v>
      </c>
      <c r="I1136" s="95" t="s">
        <v>3466</v>
      </c>
      <c r="J1136" s="95" t="s">
        <v>4439</v>
      </c>
    </row>
    <row r="1137" ht="15.75" customHeight="1">
      <c r="F1137" s="95" t="s">
        <v>448</v>
      </c>
      <c r="G1137" s="95" t="s">
        <v>448</v>
      </c>
      <c r="H1137" s="95" t="s">
        <v>3466</v>
      </c>
      <c r="I1137" s="95" t="s">
        <v>3466</v>
      </c>
      <c r="J1137" s="95" t="s">
        <v>4440</v>
      </c>
    </row>
    <row r="1138" ht="15.75" customHeight="1">
      <c r="F1138" s="95" t="s">
        <v>448</v>
      </c>
      <c r="G1138" s="95" t="s">
        <v>448</v>
      </c>
      <c r="H1138" s="95" t="s">
        <v>3466</v>
      </c>
      <c r="I1138" s="95" t="s">
        <v>3466</v>
      </c>
      <c r="J1138" s="95" t="s">
        <v>4268</v>
      </c>
    </row>
    <row r="1139" ht="15.75" customHeight="1">
      <c r="F1139" s="95" t="s">
        <v>448</v>
      </c>
      <c r="G1139" s="95" t="s">
        <v>448</v>
      </c>
      <c r="H1139" s="95" t="s">
        <v>3466</v>
      </c>
      <c r="I1139" s="95" t="s">
        <v>3466</v>
      </c>
      <c r="J1139" s="95" t="s">
        <v>4178</v>
      </c>
    </row>
    <row r="1140" ht="15.75" customHeight="1">
      <c r="F1140" s="95" t="s">
        <v>448</v>
      </c>
      <c r="G1140" s="95" t="s">
        <v>448</v>
      </c>
      <c r="H1140" s="95" t="s">
        <v>3466</v>
      </c>
      <c r="I1140" s="95" t="s">
        <v>3466</v>
      </c>
      <c r="J1140" s="95" t="s">
        <v>4441</v>
      </c>
    </row>
    <row r="1141" ht="15.75" customHeight="1">
      <c r="F1141" s="95" t="s">
        <v>448</v>
      </c>
      <c r="G1141" s="95" t="s">
        <v>448</v>
      </c>
      <c r="H1141" s="95" t="s">
        <v>3466</v>
      </c>
      <c r="I1141" s="95" t="s">
        <v>3466</v>
      </c>
      <c r="J1141" s="95" t="s">
        <v>4442</v>
      </c>
    </row>
    <row r="1142" ht="15.75" customHeight="1">
      <c r="F1142" s="95" t="s">
        <v>448</v>
      </c>
      <c r="G1142" s="95" t="s">
        <v>448</v>
      </c>
      <c r="H1142" s="95" t="s">
        <v>3466</v>
      </c>
      <c r="I1142" s="95" t="s">
        <v>3466</v>
      </c>
      <c r="J1142" s="95" t="s">
        <v>4443</v>
      </c>
    </row>
    <row r="1143" ht="15.75" customHeight="1">
      <c r="F1143" s="95" t="s">
        <v>448</v>
      </c>
      <c r="G1143" s="95" t="s">
        <v>448</v>
      </c>
      <c r="H1143" s="95" t="s">
        <v>3468</v>
      </c>
      <c r="I1143" s="95" t="s">
        <v>3468</v>
      </c>
      <c r="J1143" s="95" t="s">
        <v>4444</v>
      </c>
    </row>
    <row r="1144" ht="15.75" customHeight="1">
      <c r="F1144" s="95" t="s">
        <v>448</v>
      </c>
      <c r="G1144" s="95" t="s">
        <v>448</v>
      </c>
      <c r="H1144" s="95" t="s">
        <v>3468</v>
      </c>
      <c r="I1144" s="95" t="s">
        <v>3468</v>
      </c>
      <c r="J1144" s="95" t="s">
        <v>4445</v>
      </c>
    </row>
    <row r="1145" ht="15.75" customHeight="1">
      <c r="F1145" s="95" t="s">
        <v>448</v>
      </c>
      <c r="G1145" s="95" t="s">
        <v>448</v>
      </c>
      <c r="H1145" s="95" t="s">
        <v>3468</v>
      </c>
      <c r="I1145" s="95" t="s">
        <v>3468</v>
      </c>
      <c r="J1145" s="95" t="s">
        <v>4446</v>
      </c>
    </row>
    <row r="1146" ht="15.75" customHeight="1">
      <c r="F1146" s="95" t="s">
        <v>448</v>
      </c>
      <c r="G1146" s="95" t="s">
        <v>448</v>
      </c>
      <c r="H1146" s="95" t="s">
        <v>3468</v>
      </c>
      <c r="I1146" s="95" t="s">
        <v>3468</v>
      </c>
      <c r="J1146" s="95" t="s">
        <v>4447</v>
      </c>
    </row>
    <row r="1147" ht="15.75" customHeight="1">
      <c r="F1147" s="95" t="s">
        <v>448</v>
      </c>
      <c r="G1147" s="95" t="s">
        <v>448</v>
      </c>
      <c r="H1147" s="95" t="s">
        <v>3468</v>
      </c>
      <c r="I1147" s="95" t="s">
        <v>3468</v>
      </c>
      <c r="J1147" s="95" t="s">
        <v>4448</v>
      </c>
    </row>
    <row r="1148" ht="15.75" customHeight="1">
      <c r="F1148" s="95" t="s">
        <v>448</v>
      </c>
      <c r="G1148" s="95" t="s">
        <v>448</v>
      </c>
      <c r="H1148" s="95" t="s">
        <v>3468</v>
      </c>
      <c r="I1148" s="95" t="s">
        <v>3468</v>
      </c>
      <c r="J1148" s="95" t="s">
        <v>3985</v>
      </c>
    </row>
    <row r="1149" ht="15.75" customHeight="1">
      <c r="F1149" s="95" t="s">
        <v>448</v>
      </c>
      <c r="G1149" s="95" t="s">
        <v>448</v>
      </c>
      <c r="H1149" s="95" t="s">
        <v>3468</v>
      </c>
      <c r="I1149" s="95" t="s">
        <v>3468</v>
      </c>
      <c r="J1149" s="95" t="s">
        <v>4449</v>
      </c>
    </row>
    <row r="1150" ht="15.75" customHeight="1">
      <c r="F1150" s="95" t="s">
        <v>448</v>
      </c>
      <c r="G1150" s="95" t="s">
        <v>448</v>
      </c>
      <c r="H1150" s="95" t="s">
        <v>3468</v>
      </c>
      <c r="I1150" s="95" t="s">
        <v>3468</v>
      </c>
      <c r="J1150" s="95" t="s">
        <v>4450</v>
      </c>
    </row>
    <row r="1151" ht="15.75" customHeight="1">
      <c r="F1151" s="95" t="s">
        <v>448</v>
      </c>
      <c r="G1151" s="95" t="s">
        <v>448</v>
      </c>
      <c r="H1151" s="95" t="s">
        <v>3468</v>
      </c>
      <c r="I1151" s="95" t="s">
        <v>3468</v>
      </c>
      <c r="J1151" s="95" t="s">
        <v>4451</v>
      </c>
    </row>
    <row r="1152" ht="15.75" customHeight="1">
      <c r="F1152" s="95" t="s">
        <v>448</v>
      </c>
      <c r="G1152" s="95" t="s">
        <v>448</v>
      </c>
      <c r="H1152" s="95" t="s">
        <v>3468</v>
      </c>
      <c r="I1152" s="95" t="s">
        <v>3468</v>
      </c>
      <c r="J1152" s="95" t="s">
        <v>3468</v>
      </c>
    </row>
    <row r="1153" ht="15.75" customHeight="1">
      <c r="F1153" s="95" t="s">
        <v>448</v>
      </c>
      <c r="G1153" s="95" t="s">
        <v>448</v>
      </c>
      <c r="H1153" s="95" t="s">
        <v>3470</v>
      </c>
      <c r="I1153" s="95" t="s">
        <v>3470</v>
      </c>
      <c r="J1153" s="95" t="s">
        <v>3470</v>
      </c>
    </row>
    <row r="1154" ht="15.75" customHeight="1">
      <c r="F1154" s="95" t="s">
        <v>448</v>
      </c>
      <c r="G1154" s="95" t="s">
        <v>448</v>
      </c>
      <c r="H1154" s="95" t="s">
        <v>3470</v>
      </c>
      <c r="I1154" s="95" t="s">
        <v>3470</v>
      </c>
      <c r="J1154" s="95" t="s">
        <v>4452</v>
      </c>
    </row>
    <row r="1155" ht="15.75" customHeight="1">
      <c r="F1155" s="95" t="s">
        <v>448</v>
      </c>
      <c r="G1155" s="95" t="s">
        <v>448</v>
      </c>
      <c r="H1155" s="95" t="s">
        <v>3470</v>
      </c>
      <c r="I1155" s="95" t="s">
        <v>3470</v>
      </c>
      <c r="J1155" s="95" t="s">
        <v>4453</v>
      </c>
    </row>
    <row r="1156" ht="15.75" customHeight="1">
      <c r="F1156" s="95" t="s">
        <v>448</v>
      </c>
      <c r="G1156" s="95" t="s">
        <v>448</v>
      </c>
      <c r="H1156" s="95" t="s">
        <v>3470</v>
      </c>
      <c r="I1156" s="95" t="s">
        <v>3470</v>
      </c>
      <c r="J1156" s="95" t="s">
        <v>4454</v>
      </c>
    </row>
    <row r="1157" ht="15.75" customHeight="1">
      <c r="F1157" s="95" t="s">
        <v>448</v>
      </c>
      <c r="G1157" s="95" t="s">
        <v>448</v>
      </c>
      <c r="H1157" s="95" t="s">
        <v>3470</v>
      </c>
      <c r="I1157" s="95" t="s">
        <v>3470</v>
      </c>
      <c r="J1157" s="95" t="s">
        <v>4455</v>
      </c>
    </row>
    <row r="1158" ht="15.75" customHeight="1">
      <c r="F1158" s="95" t="s">
        <v>448</v>
      </c>
      <c r="G1158" s="95" t="s">
        <v>448</v>
      </c>
      <c r="H1158" s="95" t="s">
        <v>3470</v>
      </c>
      <c r="I1158" s="95" t="s">
        <v>3470</v>
      </c>
      <c r="J1158" s="95" t="s">
        <v>4456</v>
      </c>
    </row>
    <row r="1159" ht="15.75" customHeight="1">
      <c r="F1159" s="95" t="s">
        <v>448</v>
      </c>
      <c r="G1159" s="95" t="s">
        <v>448</v>
      </c>
      <c r="H1159" s="95" t="s">
        <v>3470</v>
      </c>
      <c r="I1159" s="95" t="s">
        <v>3470</v>
      </c>
      <c r="J1159" s="95" t="s">
        <v>4457</v>
      </c>
    </row>
    <row r="1160" ht="15.75" customHeight="1">
      <c r="F1160" s="95" t="s">
        <v>448</v>
      </c>
      <c r="G1160" s="95" t="s">
        <v>448</v>
      </c>
      <c r="H1160" s="95" t="s">
        <v>3470</v>
      </c>
      <c r="I1160" s="95" t="s">
        <v>3470</v>
      </c>
      <c r="J1160" s="95" t="s">
        <v>4458</v>
      </c>
    </row>
    <row r="1161" ht="15.75" customHeight="1">
      <c r="F1161" s="95" t="s">
        <v>448</v>
      </c>
      <c r="G1161" s="95" t="s">
        <v>448</v>
      </c>
      <c r="H1161" s="95" t="s">
        <v>3470</v>
      </c>
      <c r="I1161" s="95" t="s">
        <v>3470</v>
      </c>
      <c r="J1161" s="95" t="s">
        <v>4459</v>
      </c>
    </row>
    <row r="1162" ht="15.75" customHeight="1">
      <c r="F1162" s="95" t="s">
        <v>430</v>
      </c>
      <c r="G1162" s="95" t="s">
        <v>3471</v>
      </c>
      <c r="H1162" s="95" t="s">
        <v>3472</v>
      </c>
      <c r="I1162" s="95" t="s">
        <v>3472</v>
      </c>
      <c r="J1162" s="95" t="s">
        <v>3472</v>
      </c>
    </row>
    <row r="1163" ht="15.75" customHeight="1">
      <c r="F1163" s="95" t="s">
        <v>430</v>
      </c>
      <c r="G1163" s="95" t="s">
        <v>3471</v>
      </c>
      <c r="H1163" s="95" t="s">
        <v>3472</v>
      </c>
      <c r="I1163" s="95" t="s">
        <v>3472</v>
      </c>
      <c r="J1163" s="95" t="s">
        <v>3729</v>
      </c>
    </row>
    <row r="1164" ht="15.75" customHeight="1">
      <c r="F1164" s="95" t="s">
        <v>430</v>
      </c>
      <c r="G1164" s="95" t="s">
        <v>3471</v>
      </c>
      <c r="H1164" s="95" t="s">
        <v>3472</v>
      </c>
      <c r="I1164" s="95" t="s">
        <v>3472</v>
      </c>
      <c r="J1164" s="95" t="s">
        <v>4460</v>
      </c>
    </row>
    <row r="1165" ht="15.75" customHeight="1">
      <c r="F1165" s="95" t="s">
        <v>430</v>
      </c>
      <c r="G1165" s="95" t="s">
        <v>3471</v>
      </c>
      <c r="H1165" s="95" t="s">
        <v>3472</v>
      </c>
      <c r="I1165" s="95" t="s">
        <v>3472</v>
      </c>
      <c r="J1165" s="95" t="s">
        <v>4461</v>
      </c>
    </row>
    <row r="1166" ht="15.75" customHeight="1">
      <c r="F1166" s="95" t="s">
        <v>430</v>
      </c>
      <c r="G1166" s="95" t="s">
        <v>3471</v>
      </c>
      <c r="H1166" s="95" t="s">
        <v>3472</v>
      </c>
      <c r="I1166" s="95" t="s">
        <v>3472</v>
      </c>
      <c r="J1166" s="95" t="s">
        <v>4056</v>
      </c>
    </row>
    <row r="1167" ht="15.75" customHeight="1">
      <c r="F1167" s="95" t="s">
        <v>430</v>
      </c>
      <c r="G1167" s="95" t="s">
        <v>3471</v>
      </c>
      <c r="H1167" s="95" t="s">
        <v>3472</v>
      </c>
      <c r="I1167" s="95" t="s">
        <v>3472</v>
      </c>
      <c r="J1167" s="95" t="s">
        <v>4462</v>
      </c>
    </row>
    <row r="1168" ht="15.75" customHeight="1">
      <c r="F1168" s="95" t="s">
        <v>430</v>
      </c>
      <c r="G1168" s="95" t="s">
        <v>3471</v>
      </c>
      <c r="H1168" s="95" t="s">
        <v>3472</v>
      </c>
      <c r="I1168" s="95" t="s">
        <v>3472</v>
      </c>
      <c r="J1168" s="95" t="s">
        <v>4463</v>
      </c>
    </row>
    <row r="1169" ht="15.75" customHeight="1">
      <c r="F1169" s="95" t="s">
        <v>430</v>
      </c>
      <c r="G1169" s="95" t="s">
        <v>3471</v>
      </c>
      <c r="H1169" s="95" t="s">
        <v>3472</v>
      </c>
      <c r="I1169" s="95" t="s">
        <v>3472</v>
      </c>
      <c r="J1169" s="95" t="s">
        <v>4464</v>
      </c>
    </row>
    <row r="1170" ht="15.75" customHeight="1">
      <c r="F1170" s="95" t="s">
        <v>430</v>
      </c>
      <c r="G1170" s="95" t="s">
        <v>3471</v>
      </c>
      <c r="H1170" s="95" t="s">
        <v>3472</v>
      </c>
      <c r="I1170" s="95" t="s">
        <v>3472</v>
      </c>
      <c r="J1170" s="95" t="s">
        <v>4465</v>
      </c>
    </row>
    <row r="1171" ht="15.75" customHeight="1">
      <c r="F1171" s="95" t="s">
        <v>430</v>
      </c>
      <c r="G1171" s="95" t="s">
        <v>3471</v>
      </c>
      <c r="H1171" s="95" t="s">
        <v>3472</v>
      </c>
      <c r="I1171" s="95" t="s">
        <v>3472</v>
      </c>
      <c r="J1171" s="95" t="s">
        <v>4466</v>
      </c>
    </row>
    <row r="1172" ht="15.75" customHeight="1">
      <c r="F1172" s="95" t="s">
        <v>430</v>
      </c>
      <c r="G1172" s="95" t="s">
        <v>3471</v>
      </c>
      <c r="H1172" s="95" t="s">
        <v>3472</v>
      </c>
      <c r="I1172" s="95" t="s">
        <v>3472</v>
      </c>
      <c r="J1172" s="95" t="s">
        <v>4467</v>
      </c>
    </row>
    <row r="1173" ht="15.75" customHeight="1">
      <c r="F1173" s="95" t="s">
        <v>430</v>
      </c>
      <c r="G1173" s="95" t="s">
        <v>3471</v>
      </c>
      <c r="H1173" s="95" t="s">
        <v>3474</v>
      </c>
      <c r="I1173" s="95" t="s">
        <v>3474</v>
      </c>
      <c r="J1173" s="95" t="s">
        <v>3474</v>
      </c>
    </row>
    <row r="1174" ht="15.75" customHeight="1">
      <c r="F1174" s="95" t="s">
        <v>430</v>
      </c>
      <c r="G1174" s="95" t="s">
        <v>3471</v>
      </c>
      <c r="H1174" s="95" t="s">
        <v>3474</v>
      </c>
      <c r="I1174" s="95" t="s">
        <v>3474</v>
      </c>
      <c r="J1174" s="95" t="s">
        <v>4468</v>
      </c>
    </row>
    <row r="1175" ht="15.75" customHeight="1">
      <c r="F1175" s="95" t="s">
        <v>430</v>
      </c>
      <c r="G1175" s="95" t="s">
        <v>3471</v>
      </c>
      <c r="H1175" s="95" t="s">
        <v>3474</v>
      </c>
      <c r="I1175" s="95" t="s">
        <v>3474</v>
      </c>
      <c r="J1175" s="95" t="s">
        <v>4469</v>
      </c>
    </row>
    <row r="1176" ht="15.75" customHeight="1">
      <c r="F1176" s="95" t="s">
        <v>430</v>
      </c>
      <c r="G1176" s="95" t="s">
        <v>3471</v>
      </c>
      <c r="H1176" s="95" t="s">
        <v>3474</v>
      </c>
      <c r="I1176" s="95" t="s">
        <v>3474</v>
      </c>
      <c r="J1176" s="95" t="s">
        <v>4470</v>
      </c>
    </row>
    <row r="1177" ht="15.75" customHeight="1">
      <c r="F1177" s="95" t="s">
        <v>430</v>
      </c>
      <c r="G1177" s="95" t="s">
        <v>3471</v>
      </c>
      <c r="H1177" s="95" t="s">
        <v>3474</v>
      </c>
      <c r="I1177" s="95" t="s">
        <v>3474</v>
      </c>
      <c r="J1177" s="95" t="s">
        <v>4471</v>
      </c>
    </row>
    <row r="1178" ht="15.75" customHeight="1">
      <c r="F1178" s="95" t="s">
        <v>430</v>
      </c>
      <c r="G1178" s="95" t="s">
        <v>3471</v>
      </c>
      <c r="H1178" s="95" t="s">
        <v>3474</v>
      </c>
      <c r="I1178" s="95" t="s">
        <v>3474</v>
      </c>
      <c r="J1178" s="95" t="s">
        <v>4472</v>
      </c>
    </row>
    <row r="1179" ht="15.75" customHeight="1">
      <c r="F1179" s="95" t="s">
        <v>430</v>
      </c>
      <c r="G1179" s="95" t="s">
        <v>3471</v>
      </c>
      <c r="H1179" s="95" t="s">
        <v>3474</v>
      </c>
      <c r="I1179" s="95" t="s">
        <v>3474</v>
      </c>
      <c r="J1179" s="95" t="s">
        <v>4473</v>
      </c>
    </row>
    <row r="1180" ht="15.75" customHeight="1">
      <c r="F1180" s="95" t="s">
        <v>430</v>
      </c>
      <c r="G1180" s="95" t="s">
        <v>3471</v>
      </c>
      <c r="H1180" s="95" t="s">
        <v>3474</v>
      </c>
      <c r="I1180" s="95" t="s">
        <v>3474</v>
      </c>
      <c r="J1180" s="95" t="s">
        <v>4474</v>
      </c>
    </row>
    <row r="1181" ht="15.75" customHeight="1">
      <c r="F1181" s="95" t="s">
        <v>430</v>
      </c>
      <c r="G1181" s="95" t="s">
        <v>3471</v>
      </c>
      <c r="H1181" s="95" t="s">
        <v>3476</v>
      </c>
      <c r="I1181" s="95" t="s">
        <v>3476</v>
      </c>
      <c r="J1181" s="95" t="s">
        <v>3476</v>
      </c>
    </row>
    <row r="1182" ht="15.75" customHeight="1">
      <c r="F1182" s="95" t="s">
        <v>430</v>
      </c>
      <c r="G1182" s="95" t="s">
        <v>3471</v>
      </c>
      <c r="H1182" s="95" t="s">
        <v>3476</v>
      </c>
      <c r="I1182" s="95" t="s">
        <v>3476</v>
      </c>
      <c r="J1182" s="95" t="s">
        <v>4011</v>
      </c>
    </row>
    <row r="1183" ht="15.75" customHeight="1">
      <c r="F1183" s="95" t="s">
        <v>430</v>
      </c>
      <c r="G1183" s="95" t="s">
        <v>3471</v>
      </c>
      <c r="H1183" s="95" t="s">
        <v>3476</v>
      </c>
      <c r="I1183" s="95" t="s">
        <v>3476</v>
      </c>
      <c r="J1183" s="95" t="s">
        <v>4475</v>
      </c>
    </row>
    <row r="1184" ht="15.75" customHeight="1">
      <c r="F1184" s="95" t="s">
        <v>430</v>
      </c>
      <c r="G1184" s="95" t="s">
        <v>3471</v>
      </c>
      <c r="H1184" s="95" t="s">
        <v>3476</v>
      </c>
      <c r="I1184" s="95" t="s">
        <v>3476</v>
      </c>
      <c r="J1184" s="95" t="s">
        <v>4476</v>
      </c>
    </row>
    <row r="1185" ht="15.75" customHeight="1">
      <c r="F1185" s="95" t="s">
        <v>430</v>
      </c>
      <c r="G1185" s="95" t="s">
        <v>3471</v>
      </c>
      <c r="H1185" s="95" t="s">
        <v>3476</v>
      </c>
      <c r="I1185" s="95" t="s">
        <v>3476</v>
      </c>
      <c r="J1185" s="95" t="s">
        <v>4477</v>
      </c>
    </row>
    <row r="1186" ht="15.75" customHeight="1">
      <c r="F1186" s="95" t="s">
        <v>430</v>
      </c>
      <c r="G1186" s="95" t="s">
        <v>3471</v>
      </c>
      <c r="H1186" s="95" t="s">
        <v>3476</v>
      </c>
      <c r="I1186" s="95" t="s">
        <v>3476</v>
      </c>
      <c r="J1186" s="95" t="s">
        <v>4478</v>
      </c>
    </row>
    <row r="1187" ht="15.75" customHeight="1">
      <c r="F1187" s="95" t="s">
        <v>430</v>
      </c>
      <c r="G1187" s="95" t="s">
        <v>3471</v>
      </c>
      <c r="H1187" s="95" t="s">
        <v>3478</v>
      </c>
      <c r="I1187" s="95" t="s">
        <v>3478</v>
      </c>
      <c r="J1187" s="95" t="s">
        <v>3478</v>
      </c>
    </row>
    <row r="1188" ht="15.75" customHeight="1">
      <c r="F1188" s="95" t="s">
        <v>430</v>
      </c>
      <c r="G1188" s="95" t="s">
        <v>3471</v>
      </c>
      <c r="H1188" s="95" t="s">
        <v>3478</v>
      </c>
      <c r="I1188" s="95" t="s">
        <v>3478</v>
      </c>
      <c r="J1188" s="95" t="s">
        <v>4479</v>
      </c>
    </row>
    <row r="1189" ht="15.75" customHeight="1">
      <c r="F1189" s="95" t="s">
        <v>430</v>
      </c>
      <c r="G1189" s="95" t="s">
        <v>3471</v>
      </c>
      <c r="H1189" s="95" t="s">
        <v>3478</v>
      </c>
      <c r="I1189" s="95" t="s">
        <v>3478</v>
      </c>
      <c r="J1189" s="95" t="s">
        <v>4298</v>
      </c>
    </row>
    <row r="1190" ht="15.75" customHeight="1">
      <c r="F1190" s="95" t="s">
        <v>430</v>
      </c>
      <c r="G1190" s="95" t="s">
        <v>3471</v>
      </c>
      <c r="H1190" s="95" t="s">
        <v>3480</v>
      </c>
      <c r="I1190" s="95" t="s">
        <v>3480</v>
      </c>
      <c r="J1190" s="95" t="s">
        <v>3480</v>
      </c>
    </row>
    <row r="1191" ht="15.75" customHeight="1">
      <c r="F1191" s="95" t="s">
        <v>430</v>
      </c>
      <c r="G1191" s="95" t="s">
        <v>3471</v>
      </c>
      <c r="H1191" s="95" t="s">
        <v>3480</v>
      </c>
      <c r="I1191" s="95" t="s">
        <v>3480</v>
      </c>
      <c r="J1191" s="95" t="s">
        <v>4480</v>
      </c>
    </row>
    <row r="1192" ht="15.75" customHeight="1">
      <c r="F1192" s="95" t="s">
        <v>430</v>
      </c>
      <c r="G1192" s="95" t="s">
        <v>3471</v>
      </c>
      <c r="H1192" s="95" t="s">
        <v>3480</v>
      </c>
      <c r="I1192" s="95" t="s">
        <v>3480</v>
      </c>
      <c r="J1192" s="95" t="s">
        <v>4481</v>
      </c>
    </row>
    <row r="1193" ht="15.75" customHeight="1">
      <c r="F1193" s="95" t="s">
        <v>430</v>
      </c>
      <c r="G1193" s="95" t="s">
        <v>3471</v>
      </c>
      <c r="H1193" s="95" t="s">
        <v>3480</v>
      </c>
      <c r="I1193" s="95" t="s">
        <v>3480</v>
      </c>
      <c r="J1193" s="95" t="s">
        <v>4482</v>
      </c>
    </row>
    <row r="1194" ht="15.75" customHeight="1">
      <c r="F1194" s="95" t="s">
        <v>430</v>
      </c>
      <c r="G1194" s="95" t="s">
        <v>3471</v>
      </c>
      <c r="H1194" s="95" t="s">
        <v>3482</v>
      </c>
      <c r="I1194" s="95" t="s">
        <v>3482</v>
      </c>
      <c r="J1194" s="95" t="s">
        <v>3482</v>
      </c>
    </row>
    <row r="1195" ht="15.75" customHeight="1">
      <c r="F1195" s="95" t="s">
        <v>430</v>
      </c>
      <c r="G1195" s="95" t="s">
        <v>3471</v>
      </c>
      <c r="H1195" s="95" t="s">
        <v>3482</v>
      </c>
      <c r="I1195" s="95" t="s">
        <v>3482</v>
      </c>
      <c r="J1195" s="95" t="s">
        <v>4483</v>
      </c>
    </row>
    <row r="1196" ht="15.75" customHeight="1">
      <c r="F1196" s="95" t="s">
        <v>430</v>
      </c>
      <c r="G1196" s="95" t="s">
        <v>3471</v>
      </c>
      <c r="H1196" s="95" t="s">
        <v>3482</v>
      </c>
      <c r="I1196" s="95" t="s">
        <v>3482</v>
      </c>
      <c r="J1196" s="95" t="s">
        <v>4484</v>
      </c>
    </row>
    <row r="1197" ht="15.75" customHeight="1">
      <c r="F1197" s="95" t="s">
        <v>430</v>
      </c>
      <c r="G1197" s="95" t="s">
        <v>3471</v>
      </c>
      <c r="H1197" s="95" t="s">
        <v>3482</v>
      </c>
      <c r="I1197" s="95" t="s">
        <v>3482</v>
      </c>
      <c r="J1197" s="95" t="s">
        <v>4485</v>
      </c>
    </row>
    <row r="1198" ht="15.75" customHeight="1">
      <c r="F1198" s="95" t="s">
        <v>430</v>
      </c>
      <c r="G1198" s="95" t="s">
        <v>3471</v>
      </c>
      <c r="H1198" s="95" t="s">
        <v>3482</v>
      </c>
      <c r="I1198" s="95" t="s">
        <v>3482</v>
      </c>
      <c r="J1198" s="95" t="s">
        <v>4486</v>
      </c>
    </row>
    <row r="1199" ht="15.75" customHeight="1">
      <c r="F1199" s="95" t="s">
        <v>430</v>
      </c>
      <c r="G1199" s="95" t="s">
        <v>3471</v>
      </c>
      <c r="H1199" s="95" t="s">
        <v>3482</v>
      </c>
      <c r="I1199" s="95" t="s">
        <v>3482</v>
      </c>
      <c r="J1199" s="95" t="s">
        <v>4487</v>
      </c>
    </row>
    <row r="1200" ht="15.75" customHeight="1">
      <c r="F1200" s="95" t="s">
        <v>430</v>
      </c>
      <c r="G1200" s="95" t="s">
        <v>3471</v>
      </c>
      <c r="H1200" s="95" t="s">
        <v>3482</v>
      </c>
      <c r="I1200" s="95" t="s">
        <v>3482</v>
      </c>
      <c r="J1200" s="95" t="s">
        <v>4488</v>
      </c>
    </row>
    <row r="1201" ht="15.75" customHeight="1">
      <c r="F1201" s="95" t="s">
        <v>430</v>
      </c>
      <c r="G1201" s="95" t="s">
        <v>3471</v>
      </c>
      <c r="H1201" s="95" t="s">
        <v>3482</v>
      </c>
      <c r="I1201" s="95" t="s">
        <v>3482</v>
      </c>
      <c r="J1201" s="95" t="s">
        <v>4489</v>
      </c>
    </row>
    <row r="1202" ht="15.75" customHeight="1">
      <c r="F1202" s="95" t="s">
        <v>430</v>
      </c>
      <c r="G1202" s="95" t="s">
        <v>3471</v>
      </c>
      <c r="H1202" s="95" t="s">
        <v>3482</v>
      </c>
      <c r="I1202" s="95" t="s">
        <v>3482</v>
      </c>
      <c r="J1202" s="95" t="s">
        <v>4490</v>
      </c>
    </row>
    <row r="1203" ht="15.75" customHeight="1">
      <c r="F1203" s="95" t="s">
        <v>430</v>
      </c>
      <c r="G1203" s="95" t="s">
        <v>3471</v>
      </c>
      <c r="H1203" s="95" t="s">
        <v>3482</v>
      </c>
      <c r="I1203" s="95" t="s">
        <v>3482</v>
      </c>
      <c r="J1203" s="95" t="s">
        <v>4491</v>
      </c>
    </row>
    <row r="1204" ht="15.75" customHeight="1">
      <c r="F1204" s="95" t="s">
        <v>430</v>
      </c>
      <c r="G1204" s="95" t="s">
        <v>3471</v>
      </c>
      <c r="H1204" s="95" t="s">
        <v>3484</v>
      </c>
      <c r="I1204" s="95" t="s">
        <v>3484</v>
      </c>
      <c r="J1204" s="95" t="s">
        <v>4492</v>
      </c>
    </row>
    <row r="1205" ht="15.75" customHeight="1">
      <c r="F1205" s="95" t="s">
        <v>430</v>
      </c>
      <c r="G1205" s="95" t="s">
        <v>3471</v>
      </c>
      <c r="H1205" s="95" t="s">
        <v>3484</v>
      </c>
      <c r="I1205" s="95" t="s">
        <v>3484</v>
      </c>
      <c r="J1205" s="95" t="s">
        <v>4493</v>
      </c>
    </row>
    <row r="1206" ht="15.75" customHeight="1">
      <c r="F1206" s="95" t="s">
        <v>430</v>
      </c>
      <c r="G1206" s="95" t="s">
        <v>3471</v>
      </c>
      <c r="H1206" s="95" t="s">
        <v>3484</v>
      </c>
      <c r="I1206" s="95" t="s">
        <v>3484</v>
      </c>
      <c r="J1206" s="95" t="s">
        <v>4494</v>
      </c>
    </row>
    <row r="1207" ht="15.75" customHeight="1">
      <c r="F1207" s="95" t="s">
        <v>430</v>
      </c>
      <c r="G1207" s="95" t="s">
        <v>3471</v>
      </c>
      <c r="H1207" s="95" t="s">
        <v>3484</v>
      </c>
      <c r="I1207" s="95" t="s">
        <v>3484</v>
      </c>
      <c r="J1207" s="95" t="s">
        <v>3484</v>
      </c>
    </row>
    <row r="1208" ht="15.75" customHeight="1">
      <c r="F1208" s="95" t="s">
        <v>430</v>
      </c>
      <c r="G1208" s="95" t="s">
        <v>3471</v>
      </c>
      <c r="H1208" s="95" t="s">
        <v>3484</v>
      </c>
      <c r="I1208" s="95" t="s">
        <v>3484</v>
      </c>
      <c r="J1208" s="95" t="s">
        <v>4495</v>
      </c>
    </row>
    <row r="1209" ht="15.75" customHeight="1">
      <c r="F1209" s="95" t="s">
        <v>430</v>
      </c>
      <c r="G1209" s="95" t="s">
        <v>3471</v>
      </c>
      <c r="H1209" s="95" t="s">
        <v>3486</v>
      </c>
      <c r="I1209" s="95" t="s">
        <v>3486</v>
      </c>
      <c r="J1209" s="95" t="s">
        <v>4496</v>
      </c>
    </row>
    <row r="1210" ht="15.75" customHeight="1">
      <c r="F1210" s="95" t="s">
        <v>430</v>
      </c>
      <c r="G1210" s="95" t="s">
        <v>3471</v>
      </c>
      <c r="H1210" s="95" t="s">
        <v>3486</v>
      </c>
      <c r="I1210" s="95" t="s">
        <v>3486</v>
      </c>
      <c r="J1210" s="95" t="s">
        <v>4497</v>
      </c>
    </row>
    <row r="1211" ht="15.75" customHeight="1">
      <c r="F1211" s="95" t="s">
        <v>430</v>
      </c>
      <c r="G1211" s="95" t="s">
        <v>3471</v>
      </c>
      <c r="H1211" s="95" t="s">
        <v>3486</v>
      </c>
      <c r="I1211" s="95" t="s">
        <v>3486</v>
      </c>
      <c r="J1211" s="95" t="s">
        <v>4498</v>
      </c>
    </row>
    <row r="1212" ht="15.75" customHeight="1">
      <c r="F1212" s="95" t="s">
        <v>430</v>
      </c>
      <c r="G1212" s="95" t="s">
        <v>3471</v>
      </c>
      <c r="H1212" s="95" t="s">
        <v>3486</v>
      </c>
      <c r="I1212" s="95" t="s">
        <v>3486</v>
      </c>
      <c r="J1212" s="95" t="s">
        <v>4499</v>
      </c>
    </row>
    <row r="1213" ht="15.75" customHeight="1">
      <c r="F1213" s="95" t="s">
        <v>430</v>
      </c>
      <c r="G1213" s="95" t="s">
        <v>3471</v>
      </c>
      <c r="H1213" s="95" t="s">
        <v>3486</v>
      </c>
      <c r="I1213" s="95" t="s">
        <v>3486</v>
      </c>
      <c r="J1213" s="95" t="s">
        <v>4500</v>
      </c>
    </row>
    <row r="1214" ht="15.75" customHeight="1">
      <c r="F1214" s="95" t="s">
        <v>430</v>
      </c>
      <c r="G1214" s="95" t="s">
        <v>3471</v>
      </c>
      <c r="H1214" s="95" t="s">
        <v>3486</v>
      </c>
      <c r="I1214" s="95" t="s">
        <v>3486</v>
      </c>
      <c r="J1214" s="95" t="s">
        <v>4501</v>
      </c>
    </row>
    <row r="1215" ht="15.75" customHeight="1">
      <c r="F1215" s="95" t="s">
        <v>430</v>
      </c>
      <c r="G1215" s="95" t="s">
        <v>3471</v>
      </c>
      <c r="H1215" s="95" t="s">
        <v>3486</v>
      </c>
      <c r="I1215" s="95" t="s">
        <v>3486</v>
      </c>
      <c r="J1215" s="95" t="s">
        <v>4502</v>
      </c>
    </row>
    <row r="1216" ht="15.75" customHeight="1">
      <c r="F1216" s="95" t="s">
        <v>430</v>
      </c>
      <c r="G1216" s="95" t="s">
        <v>3471</v>
      </c>
      <c r="H1216" s="95" t="s">
        <v>3486</v>
      </c>
      <c r="I1216" s="95" t="s">
        <v>3486</v>
      </c>
      <c r="J1216" s="95" t="s">
        <v>4503</v>
      </c>
    </row>
    <row r="1217" ht="15.75" customHeight="1">
      <c r="F1217" s="95" t="s">
        <v>430</v>
      </c>
      <c r="G1217" s="95" t="s">
        <v>3471</v>
      </c>
      <c r="H1217" s="95" t="s">
        <v>3486</v>
      </c>
      <c r="I1217" s="95" t="s">
        <v>3486</v>
      </c>
      <c r="J1217" s="95" t="s">
        <v>3486</v>
      </c>
    </row>
    <row r="1218" ht="15.75" customHeight="1">
      <c r="F1218" s="95" t="s">
        <v>430</v>
      </c>
      <c r="G1218" s="95" t="s">
        <v>3471</v>
      </c>
      <c r="H1218" s="95" t="s">
        <v>3486</v>
      </c>
      <c r="I1218" s="95" t="s">
        <v>3486</v>
      </c>
      <c r="J1218" s="95" t="s">
        <v>4504</v>
      </c>
    </row>
    <row r="1219" ht="15.75" customHeight="1">
      <c r="F1219" s="95" t="s">
        <v>430</v>
      </c>
      <c r="G1219" s="95" t="s">
        <v>3471</v>
      </c>
      <c r="H1219" s="95" t="s">
        <v>3486</v>
      </c>
      <c r="I1219" s="95" t="s">
        <v>3486</v>
      </c>
      <c r="J1219" s="95" t="s">
        <v>4505</v>
      </c>
    </row>
    <row r="1220" ht="15.75" customHeight="1">
      <c r="F1220" s="95" t="s">
        <v>430</v>
      </c>
      <c r="G1220" s="95" t="s">
        <v>3471</v>
      </c>
      <c r="H1220" s="95" t="s">
        <v>3486</v>
      </c>
      <c r="I1220" s="95" t="s">
        <v>3486</v>
      </c>
      <c r="J1220" s="95" t="s">
        <v>4506</v>
      </c>
    </row>
    <row r="1221" ht="15.75" customHeight="1">
      <c r="F1221" s="95" t="s">
        <v>430</v>
      </c>
      <c r="G1221" s="95" t="s">
        <v>3471</v>
      </c>
      <c r="H1221" s="95" t="s">
        <v>3486</v>
      </c>
      <c r="I1221" s="95" t="s">
        <v>3486</v>
      </c>
      <c r="J1221" s="95" t="s">
        <v>4507</v>
      </c>
    </row>
    <row r="1222" ht="15.75" customHeight="1">
      <c r="F1222" s="95" t="s">
        <v>430</v>
      </c>
      <c r="G1222" s="95" t="s">
        <v>3471</v>
      </c>
      <c r="H1222" s="95" t="s">
        <v>3488</v>
      </c>
      <c r="I1222" s="95" t="s">
        <v>4508</v>
      </c>
      <c r="J1222" s="95" t="s">
        <v>4509</v>
      </c>
    </row>
    <row r="1223" ht="15.75" customHeight="1">
      <c r="F1223" s="95" t="s">
        <v>430</v>
      </c>
      <c r="G1223" s="95" t="s">
        <v>3471</v>
      </c>
      <c r="H1223" s="95" t="s">
        <v>3488</v>
      </c>
      <c r="I1223" s="95" t="s">
        <v>4508</v>
      </c>
      <c r="J1223" s="95" t="s">
        <v>4510</v>
      </c>
    </row>
    <row r="1224" ht="15.75" customHeight="1">
      <c r="F1224" s="95" t="s">
        <v>430</v>
      </c>
      <c r="G1224" s="95" t="s">
        <v>3471</v>
      </c>
      <c r="H1224" s="95" t="s">
        <v>3488</v>
      </c>
      <c r="I1224" s="95" t="s">
        <v>4508</v>
      </c>
      <c r="J1224" s="95" t="s">
        <v>4511</v>
      </c>
    </row>
    <row r="1225" ht="15.75" customHeight="1">
      <c r="F1225" s="95" t="s">
        <v>430</v>
      </c>
      <c r="G1225" s="95" t="s">
        <v>3471</v>
      </c>
      <c r="H1225" s="95" t="s">
        <v>3488</v>
      </c>
      <c r="I1225" s="95" t="s">
        <v>4508</v>
      </c>
      <c r="J1225" s="95" t="s">
        <v>4512</v>
      </c>
    </row>
    <row r="1226" ht="15.75" customHeight="1">
      <c r="F1226" s="95" t="s">
        <v>430</v>
      </c>
      <c r="G1226" s="95" t="s">
        <v>3471</v>
      </c>
      <c r="H1226" s="95" t="s">
        <v>3488</v>
      </c>
      <c r="I1226" s="95" t="s">
        <v>4508</v>
      </c>
      <c r="J1226" s="95" t="s">
        <v>4513</v>
      </c>
    </row>
    <row r="1227" ht="15.75" customHeight="1">
      <c r="F1227" s="95" t="s">
        <v>430</v>
      </c>
      <c r="G1227" s="95" t="s">
        <v>3471</v>
      </c>
      <c r="H1227" s="95" t="s">
        <v>3488</v>
      </c>
      <c r="I1227" s="95" t="s">
        <v>4508</v>
      </c>
      <c r="J1227" s="95" t="s">
        <v>4514</v>
      </c>
    </row>
    <row r="1228" ht="15.75" customHeight="1">
      <c r="F1228" s="95" t="s">
        <v>430</v>
      </c>
      <c r="G1228" s="95" t="s">
        <v>3471</v>
      </c>
      <c r="H1228" s="95" t="s">
        <v>3488</v>
      </c>
      <c r="I1228" s="95" t="s">
        <v>4508</v>
      </c>
      <c r="J1228" s="95" t="s">
        <v>4515</v>
      </c>
    </row>
    <row r="1229" ht="15.75" customHeight="1">
      <c r="F1229" s="95" t="s">
        <v>430</v>
      </c>
      <c r="G1229" s="95" t="s">
        <v>3471</v>
      </c>
      <c r="H1229" s="95" t="s">
        <v>3488</v>
      </c>
      <c r="I1229" s="95" t="s">
        <v>4508</v>
      </c>
      <c r="J1229" s="95" t="s">
        <v>4516</v>
      </c>
    </row>
    <row r="1230" ht="15.75" customHeight="1">
      <c r="F1230" s="95" t="s">
        <v>430</v>
      </c>
      <c r="G1230" s="95" t="s">
        <v>3471</v>
      </c>
      <c r="H1230" s="95" t="s">
        <v>3490</v>
      </c>
      <c r="I1230" s="95" t="s">
        <v>4517</v>
      </c>
      <c r="J1230" s="95" t="s">
        <v>3490</v>
      </c>
    </row>
    <row r="1231" ht="15.75" customHeight="1">
      <c r="F1231" s="95" t="s">
        <v>430</v>
      </c>
      <c r="G1231" s="95" t="s">
        <v>3471</v>
      </c>
      <c r="H1231" s="95" t="s">
        <v>3490</v>
      </c>
      <c r="I1231" s="95" t="s">
        <v>4517</v>
      </c>
      <c r="J1231" s="95" t="s">
        <v>4518</v>
      </c>
    </row>
    <row r="1232" ht="15.75" customHeight="1">
      <c r="F1232" s="95" t="s">
        <v>430</v>
      </c>
      <c r="G1232" s="95" t="s">
        <v>3471</v>
      </c>
      <c r="H1232" s="95" t="s">
        <v>3490</v>
      </c>
      <c r="I1232" s="95" t="s">
        <v>4517</v>
      </c>
      <c r="J1232" s="95" t="s">
        <v>4519</v>
      </c>
    </row>
    <row r="1233" ht="15.75" customHeight="1">
      <c r="F1233" s="95" t="s">
        <v>430</v>
      </c>
      <c r="G1233" s="95" t="s">
        <v>3471</v>
      </c>
      <c r="H1233" s="95" t="s">
        <v>3490</v>
      </c>
      <c r="I1233" s="95" t="s">
        <v>4517</v>
      </c>
      <c r="J1233" s="95" t="s">
        <v>4520</v>
      </c>
    </row>
    <row r="1234" ht="15.75" customHeight="1">
      <c r="F1234" s="95" t="s">
        <v>430</v>
      </c>
      <c r="G1234" s="95" t="s">
        <v>3471</v>
      </c>
      <c r="H1234" s="95" t="s">
        <v>3490</v>
      </c>
      <c r="I1234" s="95" t="s">
        <v>4517</v>
      </c>
      <c r="J1234" s="95" t="s">
        <v>4087</v>
      </c>
    </row>
    <row r="1235" ht="15.75" customHeight="1">
      <c r="F1235" s="95" t="s">
        <v>430</v>
      </c>
      <c r="G1235" s="95" t="s">
        <v>3471</v>
      </c>
      <c r="H1235" s="95" t="s">
        <v>3490</v>
      </c>
      <c r="I1235" s="95" t="s">
        <v>4517</v>
      </c>
      <c r="J1235" s="95" t="s">
        <v>4521</v>
      </c>
    </row>
    <row r="1236" ht="15.75" customHeight="1">
      <c r="F1236" s="95" t="s">
        <v>430</v>
      </c>
      <c r="G1236" s="95" t="s">
        <v>3471</v>
      </c>
      <c r="H1236" s="95" t="s">
        <v>3490</v>
      </c>
      <c r="I1236" s="95" t="s">
        <v>4517</v>
      </c>
      <c r="J1236" s="95" t="s">
        <v>4522</v>
      </c>
    </row>
    <row r="1237" ht="15.75" customHeight="1">
      <c r="F1237" s="95" t="s">
        <v>430</v>
      </c>
      <c r="G1237" s="95" t="s">
        <v>3471</v>
      </c>
      <c r="H1237" s="95" t="s">
        <v>3490</v>
      </c>
      <c r="I1237" s="95" t="s">
        <v>4517</v>
      </c>
      <c r="J1237" s="95" t="s">
        <v>4523</v>
      </c>
    </row>
    <row r="1238" ht="15.75" customHeight="1">
      <c r="F1238" s="95" t="s">
        <v>430</v>
      </c>
      <c r="G1238" s="95" t="s">
        <v>3471</v>
      </c>
      <c r="H1238" s="95" t="s">
        <v>3492</v>
      </c>
      <c r="I1238" s="95" t="s">
        <v>4524</v>
      </c>
      <c r="J1238" s="95" t="s">
        <v>4525</v>
      </c>
    </row>
    <row r="1239" ht="15.75" customHeight="1">
      <c r="F1239" s="95" t="s">
        <v>430</v>
      </c>
      <c r="G1239" s="95" t="s">
        <v>3471</v>
      </c>
      <c r="H1239" s="95" t="s">
        <v>3492</v>
      </c>
      <c r="I1239" s="95" t="s">
        <v>4524</v>
      </c>
      <c r="J1239" s="95" t="s">
        <v>3605</v>
      </c>
    </row>
    <row r="1240" ht="15.75" customHeight="1">
      <c r="F1240" s="95" t="s">
        <v>430</v>
      </c>
      <c r="G1240" s="95" t="s">
        <v>3471</v>
      </c>
      <c r="H1240" s="95" t="s">
        <v>3492</v>
      </c>
      <c r="I1240" s="95" t="s">
        <v>4524</v>
      </c>
      <c r="J1240" s="95" t="s">
        <v>4526</v>
      </c>
    </row>
    <row r="1241" ht="15.75" customHeight="1">
      <c r="F1241" s="95" t="s">
        <v>430</v>
      </c>
      <c r="G1241" s="95" t="s">
        <v>3471</v>
      </c>
      <c r="H1241" s="95" t="s">
        <v>3492</v>
      </c>
      <c r="I1241" s="95" t="s">
        <v>4524</v>
      </c>
      <c r="J1241" s="95" t="s">
        <v>4527</v>
      </c>
    </row>
    <row r="1242" ht="15.75" customHeight="1">
      <c r="F1242" s="95" t="s">
        <v>430</v>
      </c>
      <c r="G1242" s="95" t="s">
        <v>3471</v>
      </c>
      <c r="H1242" s="95" t="s">
        <v>3494</v>
      </c>
      <c r="I1242" s="95" t="s">
        <v>3494</v>
      </c>
      <c r="J1242" s="95" t="s">
        <v>3494</v>
      </c>
    </row>
    <row r="1243" ht="15.75" customHeight="1">
      <c r="F1243" s="95" t="s">
        <v>430</v>
      </c>
      <c r="G1243" s="95" t="s">
        <v>3471</v>
      </c>
      <c r="H1243" s="95" t="s">
        <v>3494</v>
      </c>
      <c r="I1243" s="95" t="s">
        <v>3494</v>
      </c>
      <c r="J1243" s="95" t="s">
        <v>4528</v>
      </c>
    </row>
    <row r="1244" ht="15.75" customHeight="1">
      <c r="F1244" s="95" t="s">
        <v>430</v>
      </c>
      <c r="G1244" s="95" t="s">
        <v>3471</v>
      </c>
      <c r="H1244" s="95" t="s">
        <v>3494</v>
      </c>
      <c r="I1244" s="95" t="s">
        <v>3494</v>
      </c>
      <c r="J1244" s="95" t="s">
        <v>4529</v>
      </c>
    </row>
    <row r="1245" ht="15.75" customHeight="1">
      <c r="F1245" s="95" t="s">
        <v>460</v>
      </c>
      <c r="G1245" s="95" t="s">
        <v>460</v>
      </c>
      <c r="H1245" s="95" t="s">
        <v>3496</v>
      </c>
      <c r="I1245" s="95" t="s">
        <v>3496</v>
      </c>
      <c r="J1245" s="95" t="s">
        <v>3496</v>
      </c>
    </row>
    <row r="1246" ht="15.75" customHeight="1">
      <c r="F1246" s="95" t="s">
        <v>460</v>
      </c>
      <c r="G1246" s="95" t="s">
        <v>460</v>
      </c>
      <c r="H1246" s="95" t="s">
        <v>3496</v>
      </c>
      <c r="I1246" s="95" t="s">
        <v>3496</v>
      </c>
      <c r="J1246" s="95" t="s">
        <v>4530</v>
      </c>
    </row>
    <row r="1247" ht="15.75" customHeight="1">
      <c r="F1247" s="95" t="s">
        <v>460</v>
      </c>
      <c r="G1247" s="95" t="s">
        <v>460</v>
      </c>
      <c r="H1247" s="95" t="s">
        <v>3496</v>
      </c>
      <c r="I1247" s="95" t="s">
        <v>3496</v>
      </c>
      <c r="J1247" s="95" t="s">
        <v>4531</v>
      </c>
    </row>
    <row r="1248" ht="15.75" customHeight="1">
      <c r="F1248" s="95" t="s">
        <v>460</v>
      </c>
      <c r="G1248" s="95" t="s">
        <v>460</v>
      </c>
      <c r="H1248" s="95" t="s">
        <v>3496</v>
      </c>
      <c r="I1248" s="95" t="s">
        <v>3496</v>
      </c>
      <c r="J1248" s="95" t="s">
        <v>4532</v>
      </c>
    </row>
    <row r="1249" ht="15.75" customHeight="1">
      <c r="F1249" s="95" t="s">
        <v>460</v>
      </c>
      <c r="G1249" s="95" t="s">
        <v>460</v>
      </c>
      <c r="H1249" s="95" t="s">
        <v>3496</v>
      </c>
      <c r="I1249" s="95" t="s">
        <v>3496</v>
      </c>
      <c r="J1249" s="95" t="s">
        <v>4533</v>
      </c>
    </row>
    <row r="1250" ht="15.75" customHeight="1">
      <c r="F1250" s="95" t="s">
        <v>460</v>
      </c>
      <c r="G1250" s="95" t="s">
        <v>460</v>
      </c>
      <c r="H1250" s="95" t="s">
        <v>3496</v>
      </c>
      <c r="I1250" s="95" t="s">
        <v>3496</v>
      </c>
      <c r="J1250" s="95" t="s">
        <v>4534</v>
      </c>
    </row>
    <row r="1251" ht="15.75" customHeight="1">
      <c r="F1251" s="95" t="s">
        <v>460</v>
      </c>
      <c r="G1251" s="95" t="s">
        <v>460</v>
      </c>
      <c r="H1251" s="95" t="s">
        <v>3496</v>
      </c>
      <c r="I1251" s="95" t="s">
        <v>3496</v>
      </c>
      <c r="J1251" s="95" t="s">
        <v>4535</v>
      </c>
    </row>
    <row r="1252" ht="15.75" customHeight="1">
      <c r="F1252" s="95" t="s">
        <v>460</v>
      </c>
      <c r="G1252" s="95" t="s">
        <v>460</v>
      </c>
      <c r="H1252" s="95" t="s">
        <v>3496</v>
      </c>
      <c r="I1252" s="95" t="s">
        <v>3496</v>
      </c>
      <c r="J1252" s="95" t="s">
        <v>4536</v>
      </c>
    </row>
    <row r="1253" ht="15.75" customHeight="1">
      <c r="F1253" s="95" t="s">
        <v>460</v>
      </c>
      <c r="G1253" s="95" t="s">
        <v>460</v>
      </c>
      <c r="H1253" s="95" t="s">
        <v>3496</v>
      </c>
      <c r="I1253" s="95" t="s">
        <v>3496</v>
      </c>
      <c r="J1253" s="95" t="s">
        <v>4537</v>
      </c>
    </row>
    <row r="1254" ht="15.75" customHeight="1">
      <c r="F1254" s="95" t="s">
        <v>460</v>
      </c>
      <c r="G1254" s="95" t="s">
        <v>460</v>
      </c>
      <c r="H1254" s="95" t="s">
        <v>3496</v>
      </c>
      <c r="I1254" s="95" t="s">
        <v>3496</v>
      </c>
      <c r="J1254" s="95" t="s">
        <v>4538</v>
      </c>
    </row>
    <row r="1255" ht="15.75" customHeight="1">
      <c r="F1255" s="95" t="s">
        <v>460</v>
      </c>
      <c r="G1255" s="95" t="s">
        <v>460</v>
      </c>
      <c r="H1255" s="95" t="s">
        <v>3496</v>
      </c>
      <c r="I1255" s="95" t="s">
        <v>3496</v>
      </c>
      <c r="J1255" s="95" t="s">
        <v>4539</v>
      </c>
    </row>
    <row r="1256" ht="15.75" customHeight="1">
      <c r="F1256" s="95" t="s">
        <v>460</v>
      </c>
      <c r="G1256" s="95" t="s">
        <v>460</v>
      </c>
      <c r="H1256" s="95" t="s">
        <v>3496</v>
      </c>
      <c r="I1256" s="95" t="s">
        <v>3496</v>
      </c>
      <c r="J1256" s="95" t="s">
        <v>4540</v>
      </c>
    </row>
    <row r="1257" ht="15.75" customHeight="1">
      <c r="F1257" s="95" t="s">
        <v>460</v>
      </c>
      <c r="G1257" s="95" t="s">
        <v>460</v>
      </c>
      <c r="H1257" s="95" t="s">
        <v>3496</v>
      </c>
      <c r="I1257" s="95" t="s">
        <v>3496</v>
      </c>
      <c r="J1257" s="95" t="s">
        <v>4541</v>
      </c>
    </row>
    <row r="1258" ht="15.75" customHeight="1">
      <c r="F1258" s="95" t="s">
        <v>460</v>
      </c>
      <c r="G1258" s="95" t="s">
        <v>460</v>
      </c>
      <c r="H1258" s="95" t="s">
        <v>3496</v>
      </c>
      <c r="I1258" s="95" t="s">
        <v>3496</v>
      </c>
      <c r="J1258" s="95" t="s">
        <v>3410</v>
      </c>
    </row>
    <row r="1259" ht="15.75" customHeight="1">
      <c r="F1259" s="95" t="s">
        <v>460</v>
      </c>
      <c r="G1259" s="95" t="s">
        <v>460</v>
      </c>
      <c r="H1259" s="95" t="s">
        <v>3496</v>
      </c>
      <c r="I1259" s="95" t="s">
        <v>3496</v>
      </c>
      <c r="J1259" s="95" t="s">
        <v>4542</v>
      </c>
    </row>
    <row r="1260" ht="15.75" customHeight="1">
      <c r="F1260" s="95" t="s">
        <v>460</v>
      </c>
      <c r="G1260" s="95" t="s">
        <v>460</v>
      </c>
      <c r="H1260" s="95" t="s">
        <v>3496</v>
      </c>
      <c r="I1260" s="95" t="s">
        <v>3496</v>
      </c>
      <c r="J1260" s="95" t="s">
        <v>4543</v>
      </c>
    </row>
    <row r="1261" ht="15.75" customHeight="1">
      <c r="F1261" s="95" t="s">
        <v>460</v>
      </c>
      <c r="G1261" s="95" t="s">
        <v>460</v>
      </c>
      <c r="H1261" s="95" t="s">
        <v>3496</v>
      </c>
      <c r="I1261" s="95" t="s">
        <v>3496</v>
      </c>
      <c r="J1261" s="95" t="s">
        <v>4544</v>
      </c>
    </row>
    <row r="1262" ht="15.75" customHeight="1">
      <c r="F1262" s="95" t="s">
        <v>460</v>
      </c>
      <c r="G1262" s="95" t="s">
        <v>460</v>
      </c>
      <c r="H1262" s="95" t="s">
        <v>3496</v>
      </c>
      <c r="I1262" s="95" t="s">
        <v>3496</v>
      </c>
      <c r="J1262" s="95" t="s">
        <v>4545</v>
      </c>
    </row>
    <row r="1263" ht="15.75" customHeight="1">
      <c r="F1263" s="95" t="s">
        <v>460</v>
      </c>
      <c r="G1263" s="95" t="s">
        <v>460</v>
      </c>
      <c r="H1263" s="95" t="s">
        <v>3496</v>
      </c>
      <c r="I1263" s="95" t="s">
        <v>3496</v>
      </c>
      <c r="J1263" s="95" t="s">
        <v>4546</v>
      </c>
    </row>
    <row r="1264" ht="15.75" customHeight="1">
      <c r="F1264" s="95" t="s">
        <v>460</v>
      </c>
      <c r="G1264" s="95" t="s">
        <v>460</v>
      </c>
      <c r="H1264" s="95" t="s">
        <v>3496</v>
      </c>
      <c r="I1264" s="95" t="s">
        <v>3496</v>
      </c>
      <c r="J1264" s="95" t="s">
        <v>4547</v>
      </c>
    </row>
    <row r="1265" ht="15.75" customHeight="1">
      <c r="F1265" s="95" t="s">
        <v>460</v>
      </c>
      <c r="G1265" s="95" t="s">
        <v>460</v>
      </c>
      <c r="H1265" s="95" t="s">
        <v>3497</v>
      </c>
      <c r="I1265" s="95" t="s">
        <v>3497</v>
      </c>
      <c r="J1265" s="95" t="s">
        <v>3497</v>
      </c>
    </row>
    <row r="1266" ht="15.75" customHeight="1">
      <c r="F1266" s="95" t="s">
        <v>460</v>
      </c>
      <c r="G1266" s="95" t="s">
        <v>460</v>
      </c>
      <c r="H1266" s="95" t="s">
        <v>3497</v>
      </c>
      <c r="I1266" s="95" t="s">
        <v>3497</v>
      </c>
      <c r="J1266" s="95" t="s">
        <v>4548</v>
      </c>
    </row>
    <row r="1267" ht="15.75" customHeight="1">
      <c r="F1267" s="95" t="s">
        <v>460</v>
      </c>
      <c r="G1267" s="95" t="s">
        <v>460</v>
      </c>
      <c r="H1267" s="95" t="s">
        <v>3497</v>
      </c>
      <c r="I1267" s="95" t="s">
        <v>3497</v>
      </c>
      <c r="J1267" s="95" t="s">
        <v>4549</v>
      </c>
    </row>
    <row r="1268" ht="15.75" customHeight="1">
      <c r="F1268" s="95" t="s">
        <v>460</v>
      </c>
      <c r="G1268" s="95" t="s">
        <v>460</v>
      </c>
      <c r="H1268" s="95" t="s">
        <v>3497</v>
      </c>
      <c r="I1268" s="95" t="s">
        <v>3497</v>
      </c>
      <c r="J1268" s="95" t="s">
        <v>4550</v>
      </c>
    </row>
    <row r="1269" ht="15.75" customHeight="1">
      <c r="F1269" s="95" t="s">
        <v>460</v>
      </c>
      <c r="G1269" s="95" t="s">
        <v>460</v>
      </c>
      <c r="H1269" s="95" t="s">
        <v>3497</v>
      </c>
      <c r="I1269" s="95" t="s">
        <v>3497</v>
      </c>
      <c r="J1269" s="95" t="s">
        <v>4551</v>
      </c>
    </row>
    <row r="1270" ht="15.75" customHeight="1">
      <c r="F1270" s="95" t="s">
        <v>460</v>
      </c>
      <c r="G1270" s="95" t="s">
        <v>460</v>
      </c>
      <c r="H1270" s="95" t="s">
        <v>3497</v>
      </c>
      <c r="I1270" s="95" t="s">
        <v>3497</v>
      </c>
      <c r="J1270" s="95" t="s">
        <v>4298</v>
      </c>
    </row>
    <row r="1271" ht="15.75" customHeight="1">
      <c r="F1271" s="95" t="s">
        <v>460</v>
      </c>
      <c r="G1271" s="95" t="s">
        <v>460</v>
      </c>
      <c r="H1271" s="95" t="s">
        <v>460</v>
      </c>
      <c r="I1271" s="95" t="s">
        <v>4552</v>
      </c>
      <c r="J1271" s="95" t="s">
        <v>460</v>
      </c>
    </row>
    <row r="1272" ht="15.75" customHeight="1">
      <c r="F1272" s="95" t="s">
        <v>460</v>
      </c>
      <c r="G1272" s="95" t="s">
        <v>460</v>
      </c>
      <c r="H1272" s="95" t="s">
        <v>460</v>
      </c>
      <c r="I1272" s="95" t="s">
        <v>4552</v>
      </c>
      <c r="J1272" s="95" t="s">
        <v>4553</v>
      </c>
    </row>
    <row r="1273" ht="15.75" customHeight="1">
      <c r="F1273" s="95" t="s">
        <v>460</v>
      </c>
      <c r="G1273" s="95" t="s">
        <v>460</v>
      </c>
      <c r="H1273" s="95" t="s">
        <v>460</v>
      </c>
      <c r="I1273" s="95" t="s">
        <v>4552</v>
      </c>
      <c r="J1273" s="95" t="s">
        <v>4554</v>
      </c>
    </row>
    <row r="1274" ht="15.75" customHeight="1">
      <c r="F1274" s="95" t="s">
        <v>460</v>
      </c>
      <c r="G1274" s="95" t="s">
        <v>460</v>
      </c>
      <c r="H1274" s="95" t="s">
        <v>460</v>
      </c>
      <c r="I1274" s="95" t="s">
        <v>4552</v>
      </c>
      <c r="J1274" s="95" t="s">
        <v>4555</v>
      </c>
    </row>
    <row r="1275" ht="15.75" customHeight="1">
      <c r="F1275" s="95" t="s">
        <v>460</v>
      </c>
      <c r="G1275" s="95" t="s">
        <v>460</v>
      </c>
      <c r="H1275" s="95" t="s">
        <v>460</v>
      </c>
      <c r="I1275" s="95" t="s">
        <v>4552</v>
      </c>
      <c r="J1275" s="95" t="s">
        <v>4556</v>
      </c>
    </row>
    <row r="1276" ht="15.75" customHeight="1">
      <c r="F1276" s="95" t="s">
        <v>460</v>
      </c>
      <c r="G1276" s="95" t="s">
        <v>460</v>
      </c>
      <c r="H1276" s="95" t="s">
        <v>460</v>
      </c>
      <c r="I1276" s="95" t="s">
        <v>4552</v>
      </c>
      <c r="J1276" s="95" t="s">
        <v>4557</v>
      </c>
    </row>
    <row r="1277" ht="15.75" customHeight="1">
      <c r="F1277" s="95" t="s">
        <v>460</v>
      </c>
      <c r="G1277" s="95" t="s">
        <v>460</v>
      </c>
      <c r="H1277" s="95" t="s">
        <v>460</v>
      </c>
      <c r="I1277" s="95" t="s">
        <v>4552</v>
      </c>
      <c r="J1277" s="95" t="s">
        <v>4558</v>
      </c>
    </row>
    <row r="1278" ht="15.75" customHeight="1">
      <c r="F1278" s="95" t="s">
        <v>460</v>
      </c>
      <c r="G1278" s="95" t="s">
        <v>460</v>
      </c>
      <c r="H1278" s="95" t="s">
        <v>460</v>
      </c>
      <c r="I1278" s="95" t="s">
        <v>4552</v>
      </c>
      <c r="J1278" s="95" t="s">
        <v>4559</v>
      </c>
    </row>
    <row r="1279" ht="15.75" customHeight="1">
      <c r="F1279" s="95" t="s">
        <v>460</v>
      </c>
      <c r="G1279" s="95" t="s">
        <v>460</v>
      </c>
      <c r="H1279" s="95" t="s">
        <v>460</v>
      </c>
      <c r="I1279" s="95" t="s">
        <v>4552</v>
      </c>
      <c r="J1279" s="95" t="s">
        <v>4560</v>
      </c>
    </row>
    <row r="1280" ht="15.75" customHeight="1">
      <c r="F1280" s="95" t="s">
        <v>460</v>
      </c>
      <c r="G1280" s="95" t="s">
        <v>460</v>
      </c>
      <c r="H1280" s="95" t="s">
        <v>460</v>
      </c>
      <c r="I1280" s="95" t="s">
        <v>4552</v>
      </c>
      <c r="J1280" s="95" t="s">
        <v>4333</v>
      </c>
    </row>
    <row r="1281" ht="15.75" customHeight="1">
      <c r="F1281" s="95" t="s">
        <v>460</v>
      </c>
      <c r="G1281" s="95" t="s">
        <v>460</v>
      </c>
      <c r="H1281" s="95" t="s">
        <v>460</v>
      </c>
      <c r="I1281" s="95" t="s">
        <v>4552</v>
      </c>
      <c r="J1281" s="95" t="s">
        <v>4495</v>
      </c>
    </row>
    <row r="1282" ht="15.75" customHeight="1">
      <c r="F1282" s="95" t="s">
        <v>460</v>
      </c>
      <c r="G1282" s="95" t="s">
        <v>460</v>
      </c>
      <c r="H1282" s="95" t="s">
        <v>460</v>
      </c>
      <c r="I1282" s="95" t="s">
        <v>4552</v>
      </c>
      <c r="J1282" s="95" t="s">
        <v>4561</v>
      </c>
    </row>
    <row r="1283" ht="15.75" customHeight="1">
      <c r="F1283" s="95" t="s">
        <v>3286</v>
      </c>
      <c r="G1283" s="95" t="s">
        <v>3286</v>
      </c>
      <c r="H1283" s="95" t="s">
        <v>3286</v>
      </c>
      <c r="I1283" s="95" t="s">
        <v>4562</v>
      </c>
      <c r="J1283" s="95" t="s">
        <v>3286</v>
      </c>
    </row>
    <row r="1284" ht="15.75" customHeight="1">
      <c r="F1284" s="95" t="s">
        <v>3286</v>
      </c>
      <c r="G1284" s="95" t="s">
        <v>3286</v>
      </c>
      <c r="H1284" s="95" t="s">
        <v>3286</v>
      </c>
      <c r="I1284" s="95" t="s">
        <v>4562</v>
      </c>
      <c r="J1284" s="95" t="s">
        <v>4563</v>
      </c>
    </row>
    <row r="1285" ht="15.75" customHeight="1">
      <c r="F1285" s="95" t="s">
        <v>3286</v>
      </c>
      <c r="G1285" s="95" t="s">
        <v>3286</v>
      </c>
      <c r="H1285" s="95" t="s">
        <v>3286</v>
      </c>
      <c r="I1285" s="95" t="s">
        <v>4562</v>
      </c>
      <c r="J1285" s="95" t="s">
        <v>4564</v>
      </c>
    </row>
    <row r="1286" ht="15.75" customHeight="1">
      <c r="F1286" s="95" t="s">
        <v>3286</v>
      </c>
      <c r="G1286" s="95" t="s">
        <v>3286</v>
      </c>
      <c r="H1286" s="95" t="s">
        <v>3286</v>
      </c>
      <c r="I1286" s="95" t="s">
        <v>4562</v>
      </c>
      <c r="J1286" s="95" t="s">
        <v>4565</v>
      </c>
    </row>
    <row r="1287" ht="15.75" customHeight="1">
      <c r="F1287" s="95" t="s">
        <v>3286</v>
      </c>
      <c r="G1287" s="95" t="s">
        <v>3286</v>
      </c>
      <c r="H1287" s="95" t="s">
        <v>3286</v>
      </c>
      <c r="I1287" s="95" t="s">
        <v>4562</v>
      </c>
      <c r="J1287" s="95" t="s">
        <v>4566</v>
      </c>
    </row>
    <row r="1288" ht="15.75" customHeight="1">
      <c r="F1288" s="95" t="s">
        <v>3286</v>
      </c>
      <c r="G1288" s="95" t="s">
        <v>3286</v>
      </c>
      <c r="H1288" s="95" t="s">
        <v>3286</v>
      </c>
      <c r="I1288" s="95" t="s">
        <v>4562</v>
      </c>
      <c r="J1288" s="95" t="s">
        <v>4567</v>
      </c>
    </row>
    <row r="1289" ht="15.75" customHeight="1">
      <c r="F1289" s="95" t="s">
        <v>3286</v>
      </c>
      <c r="G1289" s="95" t="s">
        <v>3286</v>
      </c>
      <c r="H1289" s="95" t="s">
        <v>3286</v>
      </c>
      <c r="I1289" s="95" t="s">
        <v>4562</v>
      </c>
      <c r="J1289" s="95" t="s">
        <v>4568</v>
      </c>
    </row>
    <row r="1290" ht="15.75" customHeight="1">
      <c r="F1290" s="95" t="s">
        <v>3286</v>
      </c>
      <c r="G1290" s="95" t="s">
        <v>3286</v>
      </c>
      <c r="H1290" s="95" t="s">
        <v>3286</v>
      </c>
      <c r="I1290" s="95" t="s">
        <v>4562</v>
      </c>
      <c r="J1290" s="95" t="s">
        <v>4569</v>
      </c>
    </row>
    <row r="1291" ht="15.75" customHeight="1">
      <c r="F1291" s="95" t="s">
        <v>3286</v>
      </c>
      <c r="G1291" s="95" t="s">
        <v>3286</v>
      </c>
      <c r="H1291" s="95" t="s">
        <v>3286</v>
      </c>
      <c r="I1291" s="95" t="s">
        <v>4562</v>
      </c>
      <c r="J1291" s="95" t="s">
        <v>4570</v>
      </c>
    </row>
    <row r="1292" ht="15.75" customHeight="1">
      <c r="F1292" s="95" t="s">
        <v>3286</v>
      </c>
      <c r="G1292" s="95" t="s">
        <v>3286</v>
      </c>
      <c r="H1292" s="95" t="s">
        <v>3286</v>
      </c>
      <c r="I1292" s="95" t="s">
        <v>4562</v>
      </c>
      <c r="J1292" s="95" t="s">
        <v>4384</v>
      </c>
    </row>
    <row r="1293" ht="15.75" customHeight="1">
      <c r="F1293" s="95" t="s">
        <v>3286</v>
      </c>
      <c r="G1293" s="95" t="s">
        <v>3286</v>
      </c>
      <c r="H1293" s="95" t="s">
        <v>3286</v>
      </c>
      <c r="I1293" s="95" t="s">
        <v>4562</v>
      </c>
      <c r="J1293" s="95" t="s">
        <v>4571</v>
      </c>
    </row>
    <row r="1294" ht="15.75" customHeight="1">
      <c r="F1294" s="95" t="s">
        <v>3286</v>
      </c>
      <c r="G1294" s="95" t="s">
        <v>3286</v>
      </c>
      <c r="H1294" s="95" t="s">
        <v>3286</v>
      </c>
      <c r="I1294" s="95" t="s">
        <v>4562</v>
      </c>
      <c r="J1294" s="95" t="s">
        <v>3429</v>
      </c>
    </row>
    <row r="1295" ht="15.75" customHeight="1">
      <c r="F1295" s="95" t="s">
        <v>3286</v>
      </c>
      <c r="G1295" s="95" t="s">
        <v>3286</v>
      </c>
      <c r="H1295" s="95" t="s">
        <v>3286</v>
      </c>
      <c r="I1295" s="95" t="s">
        <v>4562</v>
      </c>
      <c r="J1295" s="95" t="s">
        <v>4572</v>
      </c>
    </row>
    <row r="1296" ht="15.75" customHeight="1">
      <c r="F1296" s="95" t="s">
        <v>3286</v>
      </c>
      <c r="G1296" s="95" t="s">
        <v>3286</v>
      </c>
      <c r="H1296" s="95" t="s">
        <v>3286</v>
      </c>
      <c r="I1296" s="95" t="s">
        <v>4562</v>
      </c>
      <c r="J1296" s="95" t="s">
        <v>4573</v>
      </c>
    </row>
    <row r="1297" ht="15.75" customHeight="1">
      <c r="F1297" s="95" t="s">
        <v>3286</v>
      </c>
      <c r="G1297" s="95" t="s">
        <v>3286</v>
      </c>
      <c r="H1297" s="95" t="s">
        <v>3286</v>
      </c>
      <c r="I1297" s="95" t="s">
        <v>4562</v>
      </c>
      <c r="J1297" s="95" t="s">
        <v>4534</v>
      </c>
    </row>
    <row r="1298" ht="15.75" customHeight="1">
      <c r="F1298" s="95" t="s">
        <v>3286</v>
      </c>
      <c r="G1298" s="95" t="s">
        <v>3286</v>
      </c>
      <c r="H1298" s="95" t="s">
        <v>3286</v>
      </c>
      <c r="I1298" s="95" t="s">
        <v>4562</v>
      </c>
      <c r="J1298" s="95" t="s">
        <v>4574</v>
      </c>
    </row>
    <row r="1299" ht="15.75" customHeight="1">
      <c r="F1299" s="95" t="s">
        <v>3286</v>
      </c>
      <c r="G1299" s="95" t="s">
        <v>3286</v>
      </c>
      <c r="H1299" s="95" t="s">
        <v>3286</v>
      </c>
      <c r="I1299" s="95" t="s">
        <v>4562</v>
      </c>
      <c r="J1299" s="95" t="s">
        <v>4575</v>
      </c>
    </row>
    <row r="1300" ht="15.75" customHeight="1">
      <c r="F1300" s="95" t="s">
        <v>3286</v>
      </c>
      <c r="G1300" s="95" t="s">
        <v>3286</v>
      </c>
      <c r="H1300" s="95" t="s">
        <v>3286</v>
      </c>
      <c r="I1300" s="95" t="s">
        <v>4562</v>
      </c>
      <c r="J1300" s="95" t="s">
        <v>4576</v>
      </c>
    </row>
    <row r="1301" ht="15.75" customHeight="1">
      <c r="F1301" s="95" t="s">
        <v>3286</v>
      </c>
      <c r="G1301" s="95" t="s">
        <v>3286</v>
      </c>
      <c r="H1301" s="95" t="s">
        <v>3286</v>
      </c>
      <c r="I1301" s="95" t="s">
        <v>4562</v>
      </c>
      <c r="J1301" s="95" t="s">
        <v>4577</v>
      </c>
    </row>
    <row r="1302" ht="15.75" customHeight="1">
      <c r="F1302" s="95" t="s">
        <v>3286</v>
      </c>
      <c r="G1302" s="95" t="s">
        <v>3286</v>
      </c>
      <c r="H1302" s="95" t="s">
        <v>3286</v>
      </c>
      <c r="I1302" s="95" t="s">
        <v>4562</v>
      </c>
      <c r="J1302" s="95" t="s">
        <v>4578</v>
      </c>
    </row>
    <row r="1303" ht="15.75" customHeight="1">
      <c r="F1303" s="95" t="s">
        <v>3286</v>
      </c>
      <c r="G1303" s="95" t="s">
        <v>3286</v>
      </c>
      <c r="H1303" s="95" t="s">
        <v>3286</v>
      </c>
      <c r="I1303" s="95" t="s">
        <v>4562</v>
      </c>
      <c r="J1303" s="95" t="s">
        <v>3587</v>
      </c>
    </row>
    <row r="1304" ht="15.75" customHeight="1">
      <c r="F1304" s="95" t="s">
        <v>3286</v>
      </c>
      <c r="G1304" s="95" t="s">
        <v>3286</v>
      </c>
      <c r="H1304" s="95" t="s">
        <v>3286</v>
      </c>
      <c r="I1304" s="95" t="s">
        <v>4562</v>
      </c>
      <c r="J1304" s="95" t="s">
        <v>3754</v>
      </c>
    </row>
    <row r="1305" ht="15.75" customHeight="1">
      <c r="F1305" s="95" t="s">
        <v>3286</v>
      </c>
      <c r="G1305" s="95" t="s">
        <v>3286</v>
      </c>
      <c r="H1305" s="95" t="s">
        <v>3286</v>
      </c>
      <c r="I1305" s="95" t="s">
        <v>4562</v>
      </c>
      <c r="J1305" s="95" t="s">
        <v>4579</v>
      </c>
    </row>
    <row r="1306" ht="15.75" customHeight="1">
      <c r="F1306" s="95" t="s">
        <v>3286</v>
      </c>
      <c r="G1306" s="95" t="s">
        <v>3286</v>
      </c>
      <c r="H1306" s="95" t="s">
        <v>3286</v>
      </c>
      <c r="I1306" s="95" t="s">
        <v>4562</v>
      </c>
      <c r="J1306" s="95" t="s">
        <v>4580</v>
      </c>
    </row>
    <row r="1307" ht="15.75" customHeight="1">
      <c r="F1307" s="95" t="s">
        <v>3286</v>
      </c>
      <c r="G1307" s="95" t="s">
        <v>3286</v>
      </c>
      <c r="H1307" s="95" t="s">
        <v>3286</v>
      </c>
      <c r="I1307" s="95" t="s">
        <v>4562</v>
      </c>
      <c r="J1307" s="95" t="s">
        <v>4581</v>
      </c>
    </row>
    <row r="1308" ht="15.75" customHeight="1">
      <c r="F1308" s="95" t="s">
        <v>3286</v>
      </c>
      <c r="G1308" s="95" t="s">
        <v>3286</v>
      </c>
      <c r="H1308" s="95" t="s">
        <v>3286</v>
      </c>
      <c r="I1308" s="95" t="s">
        <v>4562</v>
      </c>
      <c r="J1308" s="95" t="s">
        <v>4582</v>
      </c>
    </row>
    <row r="1309" ht="15.75" customHeight="1">
      <c r="F1309" s="95" t="s">
        <v>3286</v>
      </c>
      <c r="G1309" s="95" t="s">
        <v>3286</v>
      </c>
      <c r="H1309" s="95" t="s">
        <v>3286</v>
      </c>
      <c r="I1309" s="95" t="s">
        <v>4562</v>
      </c>
      <c r="J1309" s="95" t="s">
        <v>4583</v>
      </c>
    </row>
    <row r="1310" ht="15.75" customHeight="1">
      <c r="F1310" s="95" t="s">
        <v>3286</v>
      </c>
      <c r="G1310" s="95" t="s">
        <v>3286</v>
      </c>
      <c r="H1310" s="95" t="s">
        <v>3286</v>
      </c>
      <c r="I1310" s="95" t="s">
        <v>4562</v>
      </c>
      <c r="J1310" s="95" t="s">
        <v>4584</v>
      </c>
    </row>
    <row r="1311" ht="15.75" customHeight="1">
      <c r="F1311" s="95" t="s">
        <v>3286</v>
      </c>
      <c r="G1311" s="95" t="s">
        <v>3286</v>
      </c>
      <c r="H1311" s="95" t="s">
        <v>3286</v>
      </c>
      <c r="I1311" s="95" t="s">
        <v>4562</v>
      </c>
      <c r="J1311" s="95" t="s">
        <v>4585</v>
      </c>
    </row>
    <row r="1312" ht="15.75" customHeight="1">
      <c r="F1312" s="95" t="s">
        <v>3286</v>
      </c>
      <c r="G1312" s="95" t="s">
        <v>3286</v>
      </c>
      <c r="H1312" s="95" t="s">
        <v>3286</v>
      </c>
      <c r="I1312" s="95" t="s">
        <v>4562</v>
      </c>
      <c r="J1312" s="95" t="s">
        <v>4586</v>
      </c>
    </row>
    <row r="1313" ht="15.75" customHeight="1">
      <c r="F1313" s="95" t="s">
        <v>3286</v>
      </c>
      <c r="G1313" s="95" t="s">
        <v>3286</v>
      </c>
      <c r="H1313" s="95" t="s">
        <v>3286</v>
      </c>
      <c r="I1313" s="95" t="s">
        <v>4562</v>
      </c>
      <c r="J1313" s="95" t="s">
        <v>4225</v>
      </c>
    </row>
    <row r="1314" ht="15.75" customHeight="1">
      <c r="F1314" s="95" t="s">
        <v>3286</v>
      </c>
      <c r="G1314" s="95" t="s">
        <v>3286</v>
      </c>
      <c r="H1314" s="95" t="s">
        <v>3286</v>
      </c>
      <c r="I1314" s="95" t="s">
        <v>4562</v>
      </c>
      <c r="J1314" s="95" t="s">
        <v>4587</v>
      </c>
    </row>
    <row r="1315" ht="15.75" customHeight="1">
      <c r="F1315" s="95" t="s">
        <v>3286</v>
      </c>
      <c r="G1315" s="95" t="s">
        <v>3286</v>
      </c>
      <c r="H1315" s="95" t="s">
        <v>3286</v>
      </c>
      <c r="I1315" s="95" t="s">
        <v>4562</v>
      </c>
      <c r="J1315" s="95" t="s">
        <v>4588</v>
      </c>
    </row>
    <row r="1316" ht="15.75" customHeight="1">
      <c r="F1316" s="95" t="s">
        <v>3286</v>
      </c>
      <c r="G1316" s="95" t="s">
        <v>3286</v>
      </c>
      <c r="H1316" s="95" t="s">
        <v>3286</v>
      </c>
      <c r="I1316" s="95" t="s">
        <v>4562</v>
      </c>
      <c r="J1316" s="95" t="s">
        <v>3516</v>
      </c>
    </row>
    <row r="1317" ht="15.75" customHeight="1">
      <c r="F1317" s="95" t="s">
        <v>3286</v>
      </c>
      <c r="G1317" s="95" t="s">
        <v>3286</v>
      </c>
      <c r="H1317" s="95" t="s">
        <v>3286</v>
      </c>
      <c r="I1317" s="95" t="s">
        <v>4562</v>
      </c>
      <c r="J1317" s="95" t="s">
        <v>4589</v>
      </c>
    </row>
    <row r="1318" ht="15.75" customHeight="1">
      <c r="F1318" s="95" t="s">
        <v>3286</v>
      </c>
      <c r="G1318" s="95" t="s">
        <v>3286</v>
      </c>
      <c r="H1318" s="95" t="s">
        <v>3286</v>
      </c>
      <c r="I1318" s="95" t="s">
        <v>4562</v>
      </c>
      <c r="J1318" s="95" t="s">
        <v>3381</v>
      </c>
    </row>
    <row r="1319" ht="15.75" customHeight="1">
      <c r="F1319" s="95" t="s">
        <v>3286</v>
      </c>
      <c r="G1319" s="95" t="s">
        <v>3286</v>
      </c>
      <c r="H1319" s="95" t="s">
        <v>3286</v>
      </c>
      <c r="I1319" s="95" t="s">
        <v>4562</v>
      </c>
      <c r="J1319" s="95" t="s">
        <v>4590</v>
      </c>
    </row>
    <row r="1320" ht="15.75" customHeight="1">
      <c r="F1320" s="95" t="s">
        <v>3286</v>
      </c>
      <c r="G1320" s="95" t="s">
        <v>3286</v>
      </c>
      <c r="H1320" s="95" t="s">
        <v>3286</v>
      </c>
      <c r="I1320" s="95" t="s">
        <v>4562</v>
      </c>
      <c r="J1320" s="95" t="s">
        <v>4591</v>
      </c>
    </row>
    <row r="1321" ht="15.75" customHeight="1">
      <c r="F1321" s="95" t="s">
        <v>3286</v>
      </c>
      <c r="G1321" s="95" t="s">
        <v>3286</v>
      </c>
      <c r="H1321" s="95" t="s">
        <v>3286</v>
      </c>
      <c r="I1321" s="95" t="s">
        <v>4562</v>
      </c>
      <c r="J1321" s="95" t="s">
        <v>3410</v>
      </c>
    </row>
    <row r="1322" ht="15.75" customHeight="1">
      <c r="F1322" s="95" t="s">
        <v>3286</v>
      </c>
      <c r="G1322" s="95" t="s">
        <v>3286</v>
      </c>
      <c r="H1322" s="95" t="s">
        <v>3286</v>
      </c>
      <c r="I1322" s="95" t="s">
        <v>4562</v>
      </c>
      <c r="J1322" s="95" t="s">
        <v>4592</v>
      </c>
    </row>
    <row r="1323" ht="15.75" customHeight="1">
      <c r="F1323" s="95" t="s">
        <v>3286</v>
      </c>
      <c r="G1323" s="95" t="s">
        <v>3286</v>
      </c>
      <c r="H1323" s="95" t="s">
        <v>3286</v>
      </c>
      <c r="I1323" s="95" t="s">
        <v>4562</v>
      </c>
      <c r="J1323" s="95" t="s">
        <v>4593</v>
      </c>
    </row>
    <row r="1324" ht="15.75" customHeight="1">
      <c r="F1324" s="95" t="s">
        <v>3286</v>
      </c>
      <c r="G1324" s="95" t="s">
        <v>3286</v>
      </c>
      <c r="H1324" s="95" t="s">
        <v>3286</v>
      </c>
      <c r="I1324" s="95" t="s">
        <v>4562</v>
      </c>
      <c r="J1324" s="95" t="s">
        <v>4594</v>
      </c>
    </row>
    <row r="1325" ht="15.75" customHeight="1">
      <c r="F1325" s="95" t="s">
        <v>3286</v>
      </c>
      <c r="G1325" s="95" t="s">
        <v>3286</v>
      </c>
      <c r="H1325" s="95" t="s">
        <v>3286</v>
      </c>
      <c r="I1325" s="95" t="s">
        <v>4562</v>
      </c>
      <c r="J1325" s="95" t="s">
        <v>4595</v>
      </c>
    </row>
    <row r="1326" ht="15.75" customHeight="1">
      <c r="F1326" s="95" t="s">
        <v>3286</v>
      </c>
      <c r="G1326" s="95" t="s">
        <v>3286</v>
      </c>
      <c r="H1326" s="95" t="s">
        <v>3500</v>
      </c>
      <c r="I1326" s="95" t="s">
        <v>3500</v>
      </c>
      <c r="J1326" s="95" t="s">
        <v>3500</v>
      </c>
    </row>
    <row r="1327" ht="15.75" customHeight="1">
      <c r="F1327" s="95" t="s">
        <v>3286</v>
      </c>
      <c r="G1327" s="95" t="s">
        <v>3286</v>
      </c>
      <c r="H1327" s="95" t="s">
        <v>3500</v>
      </c>
      <c r="I1327" s="95" t="s">
        <v>3500</v>
      </c>
      <c r="J1327" s="95" t="s">
        <v>4596</v>
      </c>
    </row>
    <row r="1328" ht="15.75" customHeight="1">
      <c r="F1328" s="95" t="s">
        <v>3286</v>
      </c>
      <c r="G1328" s="95" t="s">
        <v>3286</v>
      </c>
      <c r="H1328" s="95" t="s">
        <v>3500</v>
      </c>
      <c r="I1328" s="95" t="s">
        <v>3500</v>
      </c>
      <c r="J1328" s="95" t="s">
        <v>4597</v>
      </c>
    </row>
    <row r="1329" ht="15.75" customHeight="1">
      <c r="F1329" s="95" t="s">
        <v>3286</v>
      </c>
      <c r="G1329" s="95" t="s">
        <v>3286</v>
      </c>
      <c r="H1329" s="95" t="s">
        <v>3500</v>
      </c>
      <c r="I1329" s="95" t="s">
        <v>3500</v>
      </c>
      <c r="J1329" s="95" t="s">
        <v>4598</v>
      </c>
    </row>
    <row r="1330" ht="15.75" customHeight="1">
      <c r="F1330" s="95" t="s">
        <v>3286</v>
      </c>
      <c r="G1330" s="95" t="s">
        <v>3286</v>
      </c>
      <c r="H1330" s="95" t="s">
        <v>3500</v>
      </c>
      <c r="I1330" s="95" t="s">
        <v>3500</v>
      </c>
      <c r="J1330" s="95" t="s">
        <v>4599</v>
      </c>
    </row>
    <row r="1331" ht="15.75" customHeight="1">
      <c r="F1331" s="95" t="s">
        <v>3286</v>
      </c>
      <c r="G1331" s="95" t="s">
        <v>3286</v>
      </c>
      <c r="H1331" s="95" t="s">
        <v>3502</v>
      </c>
      <c r="I1331" s="95" t="s">
        <v>3502</v>
      </c>
      <c r="J1331" s="95" t="s">
        <v>3502</v>
      </c>
    </row>
    <row r="1332" ht="15.75" customHeight="1">
      <c r="F1332" s="95" t="s">
        <v>3286</v>
      </c>
      <c r="G1332" s="95" t="s">
        <v>3286</v>
      </c>
      <c r="H1332" s="95" t="s">
        <v>3502</v>
      </c>
      <c r="I1332" s="95" t="s">
        <v>3502</v>
      </c>
      <c r="J1332" s="95" t="s">
        <v>4600</v>
      </c>
    </row>
    <row r="1333" ht="15.75" customHeight="1">
      <c r="F1333" s="95" t="s">
        <v>3286</v>
      </c>
      <c r="G1333" s="95" t="s">
        <v>3286</v>
      </c>
      <c r="H1333" s="95" t="s">
        <v>3502</v>
      </c>
      <c r="I1333" s="95" t="s">
        <v>3502</v>
      </c>
      <c r="J1333" s="95" t="s">
        <v>4601</v>
      </c>
    </row>
    <row r="1334" ht="15.75" customHeight="1">
      <c r="F1334" s="95" t="s">
        <v>3286</v>
      </c>
      <c r="G1334" s="95" t="s">
        <v>3286</v>
      </c>
      <c r="H1334" s="95" t="s">
        <v>3502</v>
      </c>
      <c r="I1334" s="95" t="s">
        <v>3502</v>
      </c>
      <c r="J1334" s="95" t="s">
        <v>4602</v>
      </c>
    </row>
    <row r="1335" ht="15.75" customHeight="1">
      <c r="F1335" s="95" t="s">
        <v>3286</v>
      </c>
      <c r="G1335" s="95" t="s">
        <v>3286</v>
      </c>
      <c r="H1335" s="95" t="s">
        <v>3502</v>
      </c>
      <c r="I1335" s="95" t="s">
        <v>3502</v>
      </c>
      <c r="J1335" s="95" t="s">
        <v>4603</v>
      </c>
    </row>
    <row r="1336" ht="15.75" customHeight="1">
      <c r="F1336" s="95" t="s">
        <v>3286</v>
      </c>
      <c r="G1336" s="95" t="s">
        <v>3286</v>
      </c>
      <c r="H1336" s="95" t="s">
        <v>3504</v>
      </c>
      <c r="I1336" s="95" t="s">
        <v>3504</v>
      </c>
      <c r="J1336" s="95" t="s">
        <v>3504</v>
      </c>
    </row>
    <row r="1337" ht="15.75" customHeight="1">
      <c r="F1337" s="95" t="s">
        <v>3286</v>
      </c>
      <c r="G1337" s="95" t="s">
        <v>3286</v>
      </c>
      <c r="H1337" s="95" t="s">
        <v>3504</v>
      </c>
      <c r="I1337" s="95" t="s">
        <v>3504</v>
      </c>
      <c r="J1337" s="95" t="s">
        <v>4604</v>
      </c>
    </row>
    <row r="1338" ht="15.75" customHeight="1">
      <c r="F1338" s="95" t="s">
        <v>3286</v>
      </c>
      <c r="G1338" s="95" t="s">
        <v>3286</v>
      </c>
      <c r="H1338" s="95" t="s">
        <v>3504</v>
      </c>
      <c r="I1338" s="95" t="s">
        <v>3504</v>
      </c>
      <c r="J1338" s="95" t="s">
        <v>4605</v>
      </c>
    </row>
    <row r="1339" ht="15.75" customHeight="1">
      <c r="F1339" s="95" t="s">
        <v>3286</v>
      </c>
      <c r="G1339" s="95" t="s">
        <v>3286</v>
      </c>
      <c r="H1339" s="95" t="s">
        <v>3504</v>
      </c>
      <c r="I1339" s="95" t="s">
        <v>3504</v>
      </c>
      <c r="J1339" s="95" t="s">
        <v>4606</v>
      </c>
    </row>
    <row r="1340" ht="15.75" customHeight="1">
      <c r="F1340" s="95" t="s">
        <v>3286</v>
      </c>
      <c r="G1340" s="95" t="s">
        <v>3286</v>
      </c>
      <c r="H1340" s="95" t="s">
        <v>3504</v>
      </c>
      <c r="I1340" s="95" t="s">
        <v>3504</v>
      </c>
      <c r="J1340" s="95" t="s">
        <v>4607</v>
      </c>
    </row>
    <row r="1341" ht="15.75" customHeight="1">
      <c r="F1341" s="95" t="s">
        <v>3286</v>
      </c>
      <c r="G1341" s="95" t="s">
        <v>3286</v>
      </c>
      <c r="H1341" s="95" t="s">
        <v>3504</v>
      </c>
      <c r="I1341" s="95" t="s">
        <v>3504</v>
      </c>
      <c r="J1341" s="95" t="s">
        <v>4302</v>
      </c>
    </row>
    <row r="1342" ht="15.75" customHeight="1">
      <c r="F1342" s="95" t="s">
        <v>3286</v>
      </c>
      <c r="G1342" s="95" t="s">
        <v>3286</v>
      </c>
      <c r="H1342" s="95" t="s">
        <v>3504</v>
      </c>
      <c r="I1342" s="95" t="s">
        <v>3504</v>
      </c>
      <c r="J1342" s="95" t="s">
        <v>4608</v>
      </c>
    </row>
    <row r="1343" ht="15.75" customHeight="1">
      <c r="F1343" s="95" t="s">
        <v>3286</v>
      </c>
      <c r="G1343" s="95" t="s">
        <v>3286</v>
      </c>
      <c r="H1343" s="95" t="s">
        <v>3506</v>
      </c>
      <c r="I1343" s="95" t="s">
        <v>3506</v>
      </c>
      <c r="J1343" s="95" t="s">
        <v>4609</v>
      </c>
    </row>
    <row r="1344" ht="15.75" customHeight="1">
      <c r="F1344" s="95" t="s">
        <v>3286</v>
      </c>
      <c r="G1344" s="95" t="s">
        <v>3286</v>
      </c>
      <c r="H1344" s="95" t="s">
        <v>3506</v>
      </c>
      <c r="I1344" s="95" t="s">
        <v>3506</v>
      </c>
      <c r="J1344" s="95" t="s">
        <v>4610</v>
      </c>
    </row>
    <row r="1345" ht="15.75" customHeight="1">
      <c r="F1345" s="95" t="s">
        <v>3286</v>
      </c>
      <c r="G1345" s="95" t="s">
        <v>3286</v>
      </c>
      <c r="H1345" s="95" t="s">
        <v>3506</v>
      </c>
      <c r="I1345" s="95" t="s">
        <v>3506</v>
      </c>
      <c r="J1345" s="95" t="s">
        <v>4611</v>
      </c>
    </row>
    <row r="1346" ht="15.75" customHeight="1">
      <c r="F1346" s="95" t="s">
        <v>3286</v>
      </c>
      <c r="G1346" s="95" t="s">
        <v>3286</v>
      </c>
      <c r="H1346" s="95" t="s">
        <v>3506</v>
      </c>
      <c r="I1346" s="95" t="s">
        <v>3506</v>
      </c>
      <c r="J1346" s="95" t="s">
        <v>4612</v>
      </c>
    </row>
    <row r="1347" ht="15.75" customHeight="1">
      <c r="F1347" s="95" t="s">
        <v>3286</v>
      </c>
      <c r="G1347" s="95" t="s">
        <v>3286</v>
      </c>
      <c r="H1347" s="95" t="s">
        <v>3506</v>
      </c>
      <c r="I1347" s="95" t="s">
        <v>3506</v>
      </c>
      <c r="J1347" s="95" t="s">
        <v>4361</v>
      </c>
    </row>
    <row r="1348" ht="15.75" customHeight="1">
      <c r="F1348" s="95" t="s">
        <v>3286</v>
      </c>
      <c r="G1348" s="95" t="s">
        <v>3286</v>
      </c>
      <c r="H1348" s="95" t="s">
        <v>3506</v>
      </c>
      <c r="I1348" s="95" t="s">
        <v>3506</v>
      </c>
      <c r="J1348" s="95" t="s">
        <v>4613</v>
      </c>
    </row>
    <row r="1349" ht="15.75" customHeight="1">
      <c r="F1349" s="95" t="s">
        <v>3286</v>
      </c>
      <c r="G1349" s="95" t="s">
        <v>3286</v>
      </c>
      <c r="H1349" s="95" t="s">
        <v>3506</v>
      </c>
      <c r="I1349" s="95" t="s">
        <v>3506</v>
      </c>
      <c r="J1349" s="95" t="s">
        <v>4614</v>
      </c>
    </row>
    <row r="1350" ht="15.75" customHeight="1">
      <c r="F1350" s="95" t="s">
        <v>3286</v>
      </c>
      <c r="G1350" s="95" t="s">
        <v>3286</v>
      </c>
      <c r="H1350" s="95" t="s">
        <v>3506</v>
      </c>
      <c r="I1350" s="95" t="s">
        <v>3506</v>
      </c>
      <c r="J1350" s="95" t="s">
        <v>4615</v>
      </c>
    </row>
    <row r="1351" ht="15.75" customHeight="1">
      <c r="F1351" s="95" t="s">
        <v>3286</v>
      </c>
      <c r="G1351" s="95" t="s">
        <v>3286</v>
      </c>
      <c r="H1351" s="95" t="s">
        <v>3506</v>
      </c>
      <c r="I1351" s="95" t="s">
        <v>3506</v>
      </c>
      <c r="J1351" s="95" t="s">
        <v>4616</v>
      </c>
    </row>
    <row r="1352" ht="15.75" customHeight="1">
      <c r="F1352" s="95" t="s">
        <v>3286</v>
      </c>
      <c r="G1352" s="95" t="s">
        <v>3286</v>
      </c>
      <c r="H1352" s="95" t="s">
        <v>3506</v>
      </c>
      <c r="I1352" s="95" t="s">
        <v>3506</v>
      </c>
      <c r="J1352" s="95" t="s">
        <v>4617</v>
      </c>
    </row>
    <row r="1353" ht="15.75" customHeight="1">
      <c r="F1353" s="95" t="s">
        <v>3286</v>
      </c>
      <c r="G1353" s="95" t="s">
        <v>3286</v>
      </c>
      <c r="H1353" s="95" t="s">
        <v>3506</v>
      </c>
      <c r="I1353" s="95" t="s">
        <v>3506</v>
      </c>
      <c r="J1353" s="95" t="s">
        <v>4618</v>
      </c>
    </row>
    <row r="1354" ht="15.75" customHeight="1">
      <c r="F1354" s="95" t="s">
        <v>3286</v>
      </c>
      <c r="G1354" s="95" t="s">
        <v>3286</v>
      </c>
      <c r="H1354" s="95" t="s">
        <v>3506</v>
      </c>
      <c r="I1354" s="95" t="s">
        <v>3506</v>
      </c>
      <c r="J1354" s="95" t="s">
        <v>4619</v>
      </c>
    </row>
    <row r="1355" ht="15.75" customHeight="1">
      <c r="F1355" s="95" t="s">
        <v>3286</v>
      </c>
      <c r="G1355" s="95" t="s">
        <v>3286</v>
      </c>
      <c r="H1355" s="95" t="s">
        <v>3506</v>
      </c>
      <c r="I1355" s="95" t="s">
        <v>3506</v>
      </c>
      <c r="J1355" s="95" t="s">
        <v>3739</v>
      </c>
    </row>
    <row r="1356" ht="15.75" customHeight="1">
      <c r="F1356" s="95" t="s">
        <v>3286</v>
      </c>
      <c r="G1356" s="95" t="s">
        <v>3286</v>
      </c>
      <c r="H1356" s="95" t="s">
        <v>3506</v>
      </c>
      <c r="I1356" s="95" t="s">
        <v>3506</v>
      </c>
      <c r="J1356" s="95" t="s">
        <v>3516</v>
      </c>
    </row>
    <row r="1357" ht="15.75" customHeight="1">
      <c r="F1357" s="95" t="s">
        <v>3286</v>
      </c>
      <c r="G1357" s="95" t="s">
        <v>3286</v>
      </c>
      <c r="H1357" s="95" t="s">
        <v>3506</v>
      </c>
      <c r="I1357" s="95" t="s">
        <v>3506</v>
      </c>
      <c r="J1357" s="95" t="s">
        <v>4620</v>
      </c>
    </row>
    <row r="1358" ht="15.75" customHeight="1">
      <c r="F1358" s="95" t="s">
        <v>3286</v>
      </c>
      <c r="G1358" s="95" t="s">
        <v>3286</v>
      </c>
      <c r="H1358" s="95" t="s">
        <v>3506</v>
      </c>
      <c r="I1358" s="95" t="s">
        <v>3506</v>
      </c>
      <c r="J1358" s="95" t="s">
        <v>4621</v>
      </c>
    </row>
    <row r="1359" ht="15.75" customHeight="1">
      <c r="F1359" s="95" t="s">
        <v>3286</v>
      </c>
      <c r="G1359" s="95" t="s">
        <v>3286</v>
      </c>
      <c r="H1359" s="95" t="s">
        <v>3508</v>
      </c>
      <c r="I1359" s="95" t="s">
        <v>3508</v>
      </c>
      <c r="J1359" s="95" t="s">
        <v>3508</v>
      </c>
    </row>
    <row r="1360" ht="15.75" customHeight="1">
      <c r="F1360" s="95" t="s">
        <v>3286</v>
      </c>
      <c r="G1360" s="95" t="s">
        <v>3286</v>
      </c>
      <c r="H1360" s="95" t="s">
        <v>3508</v>
      </c>
      <c r="I1360" s="95" t="s">
        <v>3508</v>
      </c>
      <c r="J1360" s="95" t="s">
        <v>4622</v>
      </c>
    </row>
    <row r="1361" ht="15.75" customHeight="1">
      <c r="F1361" s="95" t="s">
        <v>3286</v>
      </c>
      <c r="G1361" s="95" t="s">
        <v>3286</v>
      </c>
      <c r="H1361" s="95" t="s">
        <v>3508</v>
      </c>
      <c r="I1361" s="95" t="s">
        <v>3508</v>
      </c>
      <c r="J1361" s="95" t="s">
        <v>4623</v>
      </c>
    </row>
    <row r="1362" ht="15.75" customHeight="1">
      <c r="F1362" s="95" t="s">
        <v>3286</v>
      </c>
      <c r="G1362" s="95" t="s">
        <v>3286</v>
      </c>
      <c r="H1362" s="95" t="s">
        <v>3508</v>
      </c>
      <c r="I1362" s="95" t="s">
        <v>3508</v>
      </c>
      <c r="J1362" s="95" t="s">
        <v>4624</v>
      </c>
    </row>
    <row r="1363" ht="15.75" customHeight="1">
      <c r="F1363" s="95" t="s">
        <v>3286</v>
      </c>
      <c r="G1363" s="95" t="s">
        <v>3286</v>
      </c>
      <c r="H1363" s="95" t="s">
        <v>3508</v>
      </c>
      <c r="I1363" s="95" t="s">
        <v>3508</v>
      </c>
      <c r="J1363" s="95" t="s">
        <v>4031</v>
      </c>
    </row>
    <row r="1364" ht="15.75" customHeight="1">
      <c r="F1364" s="95" t="s">
        <v>3286</v>
      </c>
      <c r="G1364" s="95" t="s">
        <v>3286</v>
      </c>
      <c r="H1364" s="95" t="s">
        <v>3508</v>
      </c>
      <c r="I1364" s="95" t="s">
        <v>3508</v>
      </c>
      <c r="J1364" s="95" t="s">
        <v>4625</v>
      </c>
    </row>
    <row r="1365" ht="15.75" customHeight="1">
      <c r="F1365" s="95" t="s">
        <v>3286</v>
      </c>
      <c r="G1365" s="95" t="s">
        <v>3286</v>
      </c>
      <c r="H1365" s="95" t="s">
        <v>3508</v>
      </c>
      <c r="I1365" s="95" t="s">
        <v>3508</v>
      </c>
      <c r="J1365" s="95" t="s">
        <v>4626</v>
      </c>
    </row>
    <row r="1366" ht="15.75" customHeight="1">
      <c r="F1366" s="95" t="s">
        <v>3286</v>
      </c>
      <c r="G1366" s="95" t="s">
        <v>3286</v>
      </c>
      <c r="H1366" s="95" t="s">
        <v>3508</v>
      </c>
      <c r="I1366" s="95" t="s">
        <v>3508</v>
      </c>
      <c r="J1366" s="95" t="s">
        <v>4627</v>
      </c>
    </row>
    <row r="1367" ht="15.75" customHeight="1">
      <c r="F1367" s="95" t="s">
        <v>3286</v>
      </c>
      <c r="G1367" s="95" t="s">
        <v>3286</v>
      </c>
      <c r="H1367" s="95" t="s">
        <v>3508</v>
      </c>
      <c r="I1367" s="95" t="s">
        <v>3508</v>
      </c>
      <c r="J1367" s="95" t="s">
        <v>4628</v>
      </c>
    </row>
    <row r="1368" ht="15.75" customHeight="1">
      <c r="F1368" s="95" t="s">
        <v>3286</v>
      </c>
      <c r="G1368" s="95" t="s">
        <v>3286</v>
      </c>
      <c r="H1368" s="95" t="s">
        <v>3508</v>
      </c>
      <c r="I1368" s="95" t="s">
        <v>3508</v>
      </c>
      <c r="J1368" s="95" t="s">
        <v>4629</v>
      </c>
    </row>
    <row r="1369" ht="15.75" customHeight="1">
      <c r="F1369" s="95" t="s">
        <v>3286</v>
      </c>
      <c r="G1369" s="95" t="s">
        <v>3286</v>
      </c>
      <c r="H1369" s="95" t="s">
        <v>3508</v>
      </c>
      <c r="I1369" s="95" t="s">
        <v>3508</v>
      </c>
      <c r="J1369" s="95" t="s">
        <v>4630</v>
      </c>
    </row>
    <row r="1370" ht="15.75" customHeight="1">
      <c r="F1370" s="95" t="s">
        <v>3286</v>
      </c>
      <c r="G1370" s="95" t="s">
        <v>3286</v>
      </c>
      <c r="H1370" s="95" t="s">
        <v>3508</v>
      </c>
      <c r="I1370" s="95" t="s">
        <v>3508</v>
      </c>
      <c r="J1370" s="95" t="s">
        <v>4631</v>
      </c>
    </row>
    <row r="1371" ht="15.75" customHeight="1">
      <c r="F1371" s="95" t="s">
        <v>3286</v>
      </c>
      <c r="G1371" s="95" t="s">
        <v>3286</v>
      </c>
      <c r="H1371" s="95" t="s">
        <v>3510</v>
      </c>
      <c r="I1371" s="95" t="s">
        <v>3510</v>
      </c>
      <c r="J1371" s="95" t="s">
        <v>4632</v>
      </c>
    </row>
    <row r="1372" ht="15.75" customHeight="1">
      <c r="F1372" s="95" t="s">
        <v>3286</v>
      </c>
      <c r="G1372" s="95" t="s">
        <v>3286</v>
      </c>
      <c r="H1372" s="95" t="s">
        <v>3510</v>
      </c>
      <c r="I1372" s="95" t="s">
        <v>3510</v>
      </c>
      <c r="J1372" s="95" t="s">
        <v>4633</v>
      </c>
    </row>
    <row r="1373" ht="15.75" customHeight="1">
      <c r="F1373" s="95" t="s">
        <v>3286</v>
      </c>
      <c r="G1373" s="95" t="s">
        <v>3286</v>
      </c>
      <c r="H1373" s="95" t="s">
        <v>3510</v>
      </c>
      <c r="I1373" s="95" t="s">
        <v>3510</v>
      </c>
      <c r="J1373" s="95" t="s">
        <v>4634</v>
      </c>
    </row>
    <row r="1374" ht="15.75" customHeight="1">
      <c r="F1374" s="95" t="s">
        <v>3286</v>
      </c>
      <c r="G1374" s="95" t="s">
        <v>3286</v>
      </c>
      <c r="H1374" s="95" t="s">
        <v>3510</v>
      </c>
      <c r="I1374" s="95" t="s">
        <v>3510</v>
      </c>
      <c r="J1374" s="95" t="s">
        <v>4635</v>
      </c>
    </row>
    <row r="1375" ht="15.75" customHeight="1">
      <c r="F1375" s="95" t="s">
        <v>3286</v>
      </c>
      <c r="G1375" s="95" t="s">
        <v>3286</v>
      </c>
      <c r="H1375" s="95" t="s">
        <v>3510</v>
      </c>
      <c r="I1375" s="95" t="s">
        <v>3510</v>
      </c>
      <c r="J1375" s="95" t="s">
        <v>4636</v>
      </c>
    </row>
    <row r="1376" ht="15.75" customHeight="1">
      <c r="F1376" s="95" t="s">
        <v>3286</v>
      </c>
      <c r="G1376" s="95" t="s">
        <v>3286</v>
      </c>
      <c r="H1376" s="95" t="s">
        <v>3510</v>
      </c>
      <c r="I1376" s="95" t="s">
        <v>3510</v>
      </c>
      <c r="J1376" s="95" t="s">
        <v>4169</v>
      </c>
    </row>
    <row r="1377" ht="15.75" customHeight="1">
      <c r="F1377" s="95" t="s">
        <v>3286</v>
      </c>
      <c r="G1377" s="95" t="s">
        <v>3286</v>
      </c>
      <c r="H1377" s="95" t="s">
        <v>3510</v>
      </c>
      <c r="I1377" s="95" t="s">
        <v>3510</v>
      </c>
      <c r="J1377" s="95" t="s">
        <v>4637</v>
      </c>
    </row>
    <row r="1378" ht="15.75" customHeight="1">
      <c r="F1378" s="95" t="s">
        <v>3286</v>
      </c>
      <c r="G1378" s="95" t="s">
        <v>3286</v>
      </c>
      <c r="H1378" s="95" t="s">
        <v>3510</v>
      </c>
      <c r="I1378" s="95" t="s">
        <v>3510</v>
      </c>
      <c r="J1378" s="95" t="s">
        <v>4638</v>
      </c>
    </row>
    <row r="1379" ht="15.75" customHeight="1">
      <c r="F1379" s="95" t="s">
        <v>3286</v>
      </c>
      <c r="G1379" s="95" t="s">
        <v>3286</v>
      </c>
      <c r="H1379" s="95" t="s">
        <v>3510</v>
      </c>
      <c r="I1379" s="95" t="s">
        <v>3510</v>
      </c>
      <c r="J1379" s="95" t="s">
        <v>3510</v>
      </c>
    </row>
    <row r="1380" ht="15.75" customHeight="1">
      <c r="F1380" s="95" t="s">
        <v>3286</v>
      </c>
      <c r="G1380" s="95" t="s">
        <v>3286</v>
      </c>
      <c r="H1380" s="95" t="s">
        <v>3510</v>
      </c>
      <c r="I1380" s="95" t="s">
        <v>3510</v>
      </c>
      <c r="J1380" s="95" t="s">
        <v>4639</v>
      </c>
    </row>
    <row r="1381" ht="15.75" customHeight="1">
      <c r="F1381" s="95" t="s">
        <v>3286</v>
      </c>
      <c r="G1381" s="95" t="s">
        <v>3286</v>
      </c>
      <c r="H1381" s="95" t="s">
        <v>3510</v>
      </c>
      <c r="I1381" s="95" t="s">
        <v>3510</v>
      </c>
      <c r="J1381" s="95" t="s">
        <v>4640</v>
      </c>
    </row>
    <row r="1382" ht="15.75" customHeight="1">
      <c r="F1382" s="95" t="s">
        <v>3286</v>
      </c>
      <c r="G1382" s="95" t="s">
        <v>3286</v>
      </c>
      <c r="H1382" s="95" t="s">
        <v>3510</v>
      </c>
      <c r="I1382" s="95" t="s">
        <v>3510</v>
      </c>
      <c r="J1382" s="95" t="s">
        <v>4641</v>
      </c>
    </row>
    <row r="1383" ht="15.75" customHeight="1">
      <c r="F1383" s="95" t="s">
        <v>3286</v>
      </c>
      <c r="G1383" s="95" t="s">
        <v>3286</v>
      </c>
      <c r="H1383" s="95" t="s">
        <v>3510</v>
      </c>
      <c r="I1383" s="95" t="s">
        <v>3510</v>
      </c>
      <c r="J1383" s="95" t="s">
        <v>4642</v>
      </c>
    </row>
    <row r="1384" ht="15.75" customHeight="1">
      <c r="F1384" s="95" t="s">
        <v>3286</v>
      </c>
      <c r="G1384" s="95" t="s">
        <v>3286</v>
      </c>
      <c r="H1384" s="95" t="s">
        <v>3510</v>
      </c>
      <c r="I1384" s="95" t="s">
        <v>3510</v>
      </c>
      <c r="J1384" s="95" t="s">
        <v>4643</v>
      </c>
    </row>
    <row r="1385" ht="15.75" customHeight="1">
      <c r="F1385" s="95" t="s">
        <v>3286</v>
      </c>
      <c r="G1385" s="95" t="s">
        <v>3286</v>
      </c>
      <c r="H1385" s="95" t="s">
        <v>3510</v>
      </c>
      <c r="I1385" s="95" t="s">
        <v>3510</v>
      </c>
      <c r="J1385" s="95" t="s">
        <v>4644</v>
      </c>
    </row>
    <row r="1386" ht="15.75" customHeight="1">
      <c r="F1386" s="95" t="s">
        <v>3286</v>
      </c>
      <c r="G1386" s="95" t="s">
        <v>3286</v>
      </c>
      <c r="H1386" s="95" t="s">
        <v>3510</v>
      </c>
      <c r="I1386" s="95" t="s">
        <v>3510</v>
      </c>
      <c r="J1386" s="95" t="s">
        <v>3739</v>
      </c>
    </row>
    <row r="1387" ht="15.75" customHeight="1">
      <c r="F1387" s="95" t="s">
        <v>3286</v>
      </c>
      <c r="G1387" s="95" t="s">
        <v>3286</v>
      </c>
      <c r="H1387" s="95" t="s">
        <v>3510</v>
      </c>
      <c r="I1387" s="95" t="s">
        <v>3510</v>
      </c>
      <c r="J1387" s="95" t="s">
        <v>4645</v>
      </c>
    </row>
    <row r="1388" ht="15.75" customHeight="1">
      <c r="F1388" s="95" t="s">
        <v>3286</v>
      </c>
      <c r="G1388" s="95" t="s">
        <v>3286</v>
      </c>
      <c r="H1388" s="95" t="s">
        <v>3510</v>
      </c>
      <c r="I1388" s="95" t="s">
        <v>3510</v>
      </c>
      <c r="J1388" s="95" t="s">
        <v>4646</v>
      </c>
    </row>
    <row r="1389" ht="15.75" customHeight="1">
      <c r="F1389" s="95" t="s">
        <v>3286</v>
      </c>
      <c r="G1389" s="95" t="s">
        <v>3286</v>
      </c>
      <c r="H1389" s="95" t="s">
        <v>3510</v>
      </c>
      <c r="I1389" s="95" t="s">
        <v>3510</v>
      </c>
      <c r="J1389" s="95" t="s">
        <v>4647</v>
      </c>
    </row>
    <row r="1390" ht="15.75" customHeight="1">
      <c r="F1390" s="95" t="s">
        <v>3286</v>
      </c>
      <c r="G1390" s="95" t="s">
        <v>3286</v>
      </c>
      <c r="H1390" s="95" t="s">
        <v>3510</v>
      </c>
      <c r="I1390" s="95" t="s">
        <v>3510</v>
      </c>
      <c r="J1390" s="95" t="s">
        <v>4648</v>
      </c>
    </row>
    <row r="1391" ht="15.75" customHeight="1">
      <c r="F1391" s="95" t="s">
        <v>3286</v>
      </c>
      <c r="G1391" s="95" t="s">
        <v>3286</v>
      </c>
      <c r="H1391" s="95" t="s">
        <v>3510</v>
      </c>
      <c r="I1391" s="95" t="s">
        <v>3510</v>
      </c>
      <c r="J1391" s="95" t="s">
        <v>4649</v>
      </c>
    </row>
    <row r="1392" ht="15.75" customHeight="1">
      <c r="F1392" s="95" t="s">
        <v>3286</v>
      </c>
      <c r="G1392" s="95" t="s">
        <v>3286</v>
      </c>
      <c r="H1392" s="95" t="s">
        <v>3510</v>
      </c>
      <c r="I1392" s="95" t="s">
        <v>3510</v>
      </c>
      <c r="J1392" s="95" t="s">
        <v>4650</v>
      </c>
    </row>
    <row r="1393" ht="15.75" customHeight="1">
      <c r="F1393" s="95" t="s">
        <v>3286</v>
      </c>
      <c r="G1393" s="95" t="s">
        <v>3286</v>
      </c>
      <c r="H1393" s="95" t="s">
        <v>3510</v>
      </c>
      <c r="I1393" s="95" t="s">
        <v>3510</v>
      </c>
      <c r="J1393" s="95" t="s">
        <v>4651</v>
      </c>
    </row>
    <row r="1394" ht="15.75" customHeight="1">
      <c r="F1394" s="95" t="s">
        <v>3286</v>
      </c>
      <c r="G1394" s="95" t="s">
        <v>3286</v>
      </c>
      <c r="H1394" s="95" t="s">
        <v>3510</v>
      </c>
      <c r="I1394" s="95" t="s">
        <v>3510</v>
      </c>
      <c r="J1394" s="95" t="s">
        <v>4652</v>
      </c>
    </row>
    <row r="1395" ht="15.75" customHeight="1">
      <c r="F1395" s="95" t="s">
        <v>3286</v>
      </c>
      <c r="G1395" s="95" t="s">
        <v>3286</v>
      </c>
      <c r="H1395" s="95" t="s">
        <v>3510</v>
      </c>
      <c r="I1395" s="95" t="s">
        <v>3510</v>
      </c>
      <c r="J1395" s="95" t="s">
        <v>4653</v>
      </c>
    </row>
    <row r="1396" ht="15.75" customHeight="1">
      <c r="F1396" s="95" t="s">
        <v>3286</v>
      </c>
      <c r="G1396" s="95" t="s">
        <v>3286</v>
      </c>
      <c r="H1396" s="95" t="s">
        <v>3510</v>
      </c>
      <c r="I1396" s="95" t="s">
        <v>3510</v>
      </c>
      <c r="J1396" s="95" t="s">
        <v>4654</v>
      </c>
    </row>
    <row r="1397" ht="15.75" customHeight="1">
      <c r="F1397" s="95" t="s">
        <v>3286</v>
      </c>
      <c r="G1397" s="95" t="s">
        <v>3286</v>
      </c>
      <c r="H1397" s="95" t="s">
        <v>3510</v>
      </c>
      <c r="I1397" s="95" t="s">
        <v>3510</v>
      </c>
      <c r="J1397" s="95" t="s">
        <v>4655</v>
      </c>
    </row>
    <row r="1398" ht="15.75" customHeight="1">
      <c r="F1398" s="95" t="s">
        <v>3286</v>
      </c>
      <c r="G1398" s="95" t="s">
        <v>3286</v>
      </c>
      <c r="H1398" s="95" t="s">
        <v>3510</v>
      </c>
      <c r="I1398" s="95" t="s">
        <v>3510</v>
      </c>
      <c r="J1398" s="95" t="s">
        <v>4656</v>
      </c>
    </row>
    <row r="1399" ht="15.75" customHeight="1">
      <c r="F1399" s="95" t="s">
        <v>3286</v>
      </c>
      <c r="G1399" s="95" t="s">
        <v>3286</v>
      </c>
      <c r="H1399" s="95" t="s">
        <v>3510</v>
      </c>
      <c r="I1399" s="95" t="s">
        <v>3510</v>
      </c>
      <c r="J1399" s="95" t="s">
        <v>4657</v>
      </c>
    </row>
    <row r="1400" ht="15.75" customHeight="1">
      <c r="F1400" s="95" t="s">
        <v>3286</v>
      </c>
      <c r="G1400" s="95" t="s">
        <v>3286</v>
      </c>
      <c r="H1400" s="95" t="s">
        <v>3510</v>
      </c>
      <c r="I1400" s="95" t="s">
        <v>3510</v>
      </c>
      <c r="J1400" s="95" t="s">
        <v>4658</v>
      </c>
    </row>
    <row r="1401" ht="15.75" customHeight="1">
      <c r="F1401" s="95" t="s">
        <v>3286</v>
      </c>
      <c r="G1401" s="95" t="s">
        <v>3286</v>
      </c>
      <c r="H1401" s="95" t="s">
        <v>3510</v>
      </c>
      <c r="I1401" s="95" t="s">
        <v>3510</v>
      </c>
      <c r="J1401" s="95" t="s">
        <v>4659</v>
      </c>
    </row>
    <row r="1402" ht="15.75" customHeight="1">
      <c r="F1402" s="95" t="s">
        <v>3286</v>
      </c>
      <c r="G1402" s="95" t="s">
        <v>3286</v>
      </c>
      <c r="H1402" s="95" t="s">
        <v>3510</v>
      </c>
      <c r="I1402" s="95" t="s">
        <v>3510</v>
      </c>
      <c r="J1402" s="95" t="s">
        <v>4660</v>
      </c>
    </row>
    <row r="1403" ht="15.75" customHeight="1">
      <c r="F1403" s="95" t="s">
        <v>3286</v>
      </c>
      <c r="G1403" s="95" t="s">
        <v>3286</v>
      </c>
      <c r="H1403" s="95" t="s">
        <v>3512</v>
      </c>
      <c r="I1403" s="95" t="s">
        <v>3512</v>
      </c>
      <c r="J1403" s="95" t="s">
        <v>4661</v>
      </c>
    </row>
    <row r="1404" ht="15.75" customHeight="1">
      <c r="F1404" s="95" t="s">
        <v>3286</v>
      </c>
      <c r="G1404" s="95" t="s">
        <v>3286</v>
      </c>
      <c r="H1404" s="95" t="s">
        <v>3512</v>
      </c>
      <c r="I1404" s="95" t="s">
        <v>3512</v>
      </c>
      <c r="J1404" s="95" t="s">
        <v>4662</v>
      </c>
    </row>
    <row r="1405" ht="15.75" customHeight="1">
      <c r="F1405" s="95" t="s">
        <v>3286</v>
      </c>
      <c r="G1405" s="95" t="s">
        <v>3286</v>
      </c>
      <c r="H1405" s="95" t="s">
        <v>3512</v>
      </c>
      <c r="I1405" s="95" t="s">
        <v>3512</v>
      </c>
      <c r="J1405" s="95" t="s">
        <v>4663</v>
      </c>
    </row>
    <row r="1406" ht="15.75" customHeight="1">
      <c r="F1406" s="95" t="s">
        <v>3286</v>
      </c>
      <c r="G1406" s="95" t="s">
        <v>3286</v>
      </c>
      <c r="H1406" s="95" t="s">
        <v>3512</v>
      </c>
      <c r="I1406" s="95" t="s">
        <v>3512</v>
      </c>
      <c r="J1406" s="95" t="s">
        <v>4664</v>
      </c>
    </row>
    <row r="1407" ht="15.75" customHeight="1">
      <c r="F1407" s="95" t="s">
        <v>3286</v>
      </c>
      <c r="G1407" s="95" t="s">
        <v>3286</v>
      </c>
      <c r="H1407" s="95" t="s">
        <v>3512</v>
      </c>
      <c r="I1407" s="95" t="s">
        <v>3512</v>
      </c>
      <c r="J1407" s="95" t="s">
        <v>4665</v>
      </c>
    </row>
    <row r="1408" ht="15.75" customHeight="1">
      <c r="F1408" s="95" t="s">
        <v>3286</v>
      </c>
      <c r="G1408" s="95" t="s">
        <v>3286</v>
      </c>
      <c r="H1408" s="95" t="s">
        <v>3512</v>
      </c>
      <c r="I1408" s="95" t="s">
        <v>3512</v>
      </c>
      <c r="J1408" s="95" t="s">
        <v>3512</v>
      </c>
    </row>
    <row r="1409" ht="15.75" customHeight="1">
      <c r="F1409" s="95" t="s">
        <v>3286</v>
      </c>
      <c r="G1409" s="95" t="s">
        <v>3286</v>
      </c>
      <c r="H1409" s="95" t="s">
        <v>3512</v>
      </c>
      <c r="I1409" s="95" t="s">
        <v>3512</v>
      </c>
      <c r="J1409" s="95" t="s">
        <v>3434</v>
      </c>
    </row>
    <row r="1410" ht="15.75" customHeight="1">
      <c r="F1410" s="95" t="s">
        <v>3286</v>
      </c>
      <c r="G1410" s="95" t="s">
        <v>3286</v>
      </c>
      <c r="H1410" s="95" t="s">
        <v>3512</v>
      </c>
      <c r="I1410" s="95" t="s">
        <v>3512</v>
      </c>
      <c r="J1410" s="95" t="s">
        <v>4666</v>
      </c>
    </row>
    <row r="1411" ht="15.75" customHeight="1">
      <c r="F1411" s="95" t="s">
        <v>3286</v>
      </c>
      <c r="G1411" s="95" t="s">
        <v>3286</v>
      </c>
      <c r="H1411" s="95" t="s">
        <v>3512</v>
      </c>
      <c r="I1411" s="95" t="s">
        <v>3512</v>
      </c>
      <c r="J1411" s="95" t="s">
        <v>4667</v>
      </c>
    </row>
    <row r="1412" ht="15.75" customHeight="1">
      <c r="F1412" s="95" t="s">
        <v>3286</v>
      </c>
      <c r="G1412" s="95" t="s">
        <v>3286</v>
      </c>
      <c r="H1412" s="95" t="s">
        <v>3512</v>
      </c>
      <c r="I1412" s="95" t="s">
        <v>3512</v>
      </c>
      <c r="J1412" s="95" t="s">
        <v>4668</v>
      </c>
    </row>
    <row r="1413" ht="15.75" customHeight="1">
      <c r="F1413" s="95" t="s">
        <v>3286</v>
      </c>
      <c r="G1413" s="95" t="s">
        <v>3286</v>
      </c>
      <c r="H1413" s="95" t="s">
        <v>3512</v>
      </c>
      <c r="I1413" s="95" t="s">
        <v>3512</v>
      </c>
      <c r="J1413" s="95" t="s">
        <v>4669</v>
      </c>
    </row>
    <row r="1414" ht="15.75" customHeight="1">
      <c r="F1414" s="95" t="s">
        <v>3286</v>
      </c>
      <c r="G1414" s="95" t="s">
        <v>3286</v>
      </c>
      <c r="H1414" s="95" t="s">
        <v>3512</v>
      </c>
      <c r="I1414" s="95" t="s">
        <v>3512</v>
      </c>
      <c r="J1414" s="95" t="s">
        <v>4670</v>
      </c>
    </row>
    <row r="1415" ht="15.75" customHeight="1">
      <c r="F1415" s="95" t="s">
        <v>3286</v>
      </c>
      <c r="G1415" s="95" t="s">
        <v>3286</v>
      </c>
      <c r="H1415" s="95" t="s">
        <v>3514</v>
      </c>
      <c r="I1415" s="95" t="s">
        <v>3514</v>
      </c>
      <c r="J1415" s="95" t="s">
        <v>3514</v>
      </c>
    </row>
    <row r="1416" ht="15.75" customHeight="1">
      <c r="F1416" s="95" t="s">
        <v>3286</v>
      </c>
      <c r="G1416" s="95" t="s">
        <v>3286</v>
      </c>
      <c r="H1416" s="95" t="s">
        <v>3514</v>
      </c>
      <c r="I1416" s="95" t="s">
        <v>3514</v>
      </c>
      <c r="J1416" s="95" t="s">
        <v>4671</v>
      </c>
    </row>
    <row r="1417" ht="15.75" customHeight="1">
      <c r="F1417" s="95" t="s">
        <v>3286</v>
      </c>
      <c r="G1417" s="95" t="s">
        <v>3286</v>
      </c>
      <c r="H1417" s="95" t="s">
        <v>3514</v>
      </c>
      <c r="I1417" s="95" t="s">
        <v>3514</v>
      </c>
      <c r="J1417" s="95" t="s">
        <v>4672</v>
      </c>
    </row>
    <row r="1418" ht="15.75" customHeight="1">
      <c r="F1418" s="95" t="s">
        <v>3286</v>
      </c>
      <c r="G1418" s="95" t="s">
        <v>3286</v>
      </c>
      <c r="H1418" s="95" t="s">
        <v>3514</v>
      </c>
      <c r="I1418" s="95" t="s">
        <v>3514</v>
      </c>
      <c r="J1418" s="95" t="s">
        <v>4673</v>
      </c>
    </row>
    <row r="1419" ht="15.75" customHeight="1">
      <c r="F1419" s="95" t="s">
        <v>3286</v>
      </c>
      <c r="G1419" s="95" t="s">
        <v>3286</v>
      </c>
      <c r="H1419" s="95" t="s">
        <v>3514</v>
      </c>
      <c r="I1419" s="95" t="s">
        <v>3514</v>
      </c>
      <c r="J1419" s="95" t="s">
        <v>4674</v>
      </c>
    </row>
    <row r="1420" ht="15.75" customHeight="1">
      <c r="F1420" s="95" t="s">
        <v>3286</v>
      </c>
      <c r="G1420" s="95" t="s">
        <v>3286</v>
      </c>
      <c r="H1420" s="95" t="s">
        <v>3514</v>
      </c>
      <c r="I1420" s="95" t="s">
        <v>3514</v>
      </c>
      <c r="J1420" s="95" t="s">
        <v>4675</v>
      </c>
    </row>
    <row r="1421" ht="15.75" customHeight="1">
      <c r="F1421" s="95" t="s">
        <v>3286</v>
      </c>
      <c r="G1421" s="95" t="s">
        <v>3286</v>
      </c>
      <c r="H1421" s="95" t="s">
        <v>3517</v>
      </c>
      <c r="I1421" s="95" t="s">
        <v>3517</v>
      </c>
      <c r="J1421" s="95" t="s">
        <v>3517</v>
      </c>
    </row>
    <row r="1422" ht="15.75" customHeight="1">
      <c r="F1422" s="95" t="s">
        <v>3286</v>
      </c>
      <c r="G1422" s="95" t="s">
        <v>3286</v>
      </c>
      <c r="H1422" s="95" t="s">
        <v>3517</v>
      </c>
      <c r="I1422" s="95" t="s">
        <v>3517</v>
      </c>
      <c r="J1422" s="95" t="s">
        <v>4676</v>
      </c>
    </row>
    <row r="1423" ht="15.75" customHeight="1">
      <c r="F1423" s="95" t="s">
        <v>3286</v>
      </c>
      <c r="G1423" s="95" t="s">
        <v>3286</v>
      </c>
      <c r="H1423" s="95" t="s">
        <v>3517</v>
      </c>
      <c r="I1423" s="95" t="s">
        <v>3517</v>
      </c>
      <c r="J1423" s="95" t="s">
        <v>4677</v>
      </c>
    </row>
    <row r="1424" ht="15.75" customHeight="1">
      <c r="F1424" s="95" t="s">
        <v>3286</v>
      </c>
      <c r="G1424" s="95" t="s">
        <v>3286</v>
      </c>
      <c r="H1424" s="95" t="s">
        <v>3517</v>
      </c>
      <c r="I1424" s="95" t="s">
        <v>3517</v>
      </c>
      <c r="J1424" s="95" t="s">
        <v>4678</v>
      </c>
    </row>
    <row r="1425" ht="15.75" customHeight="1">
      <c r="F1425" s="95" t="s">
        <v>3286</v>
      </c>
      <c r="G1425" s="95" t="s">
        <v>3286</v>
      </c>
      <c r="H1425" s="95" t="s">
        <v>3517</v>
      </c>
      <c r="I1425" s="95" t="s">
        <v>3517</v>
      </c>
      <c r="J1425" s="95" t="s">
        <v>3562</v>
      </c>
    </row>
    <row r="1426" ht="15.75" customHeight="1">
      <c r="F1426" s="95" t="s">
        <v>3286</v>
      </c>
      <c r="G1426" s="95" t="s">
        <v>3286</v>
      </c>
      <c r="H1426" s="95" t="s">
        <v>3517</v>
      </c>
      <c r="I1426" s="95" t="s">
        <v>3517</v>
      </c>
      <c r="J1426" s="95" t="s">
        <v>4679</v>
      </c>
    </row>
    <row r="1427" ht="15.75" customHeight="1">
      <c r="F1427" s="95" t="s">
        <v>3286</v>
      </c>
      <c r="G1427" s="95" t="s">
        <v>3286</v>
      </c>
      <c r="H1427" s="95" t="s">
        <v>3517</v>
      </c>
      <c r="I1427" s="95" t="s">
        <v>3517</v>
      </c>
      <c r="J1427" s="95" t="s">
        <v>4680</v>
      </c>
    </row>
    <row r="1428" ht="15.75" customHeight="1">
      <c r="F1428" s="95" t="s">
        <v>3286</v>
      </c>
      <c r="G1428" s="95" t="s">
        <v>3286</v>
      </c>
      <c r="H1428" s="95" t="s">
        <v>3517</v>
      </c>
      <c r="I1428" s="95" t="s">
        <v>3517</v>
      </c>
      <c r="J1428" s="95" t="s">
        <v>4681</v>
      </c>
    </row>
    <row r="1429" ht="15.75" customHeight="1">
      <c r="F1429" s="95" t="s">
        <v>3286</v>
      </c>
      <c r="G1429" s="95" t="s">
        <v>3286</v>
      </c>
      <c r="H1429" s="95" t="s">
        <v>3517</v>
      </c>
      <c r="I1429" s="95" t="s">
        <v>3517</v>
      </c>
      <c r="J1429" s="95" t="s">
        <v>4682</v>
      </c>
    </row>
    <row r="1430" ht="15.75" customHeight="1">
      <c r="F1430" s="95" t="s">
        <v>3286</v>
      </c>
      <c r="G1430" s="95" t="s">
        <v>3286</v>
      </c>
      <c r="H1430" s="95" t="s">
        <v>3517</v>
      </c>
      <c r="I1430" s="95" t="s">
        <v>3517</v>
      </c>
      <c r="J1430" s="95" t="s">
        <v>3615</v>
      </c>
    </row>
    <row r="1431" ht="15.75" customHeight="1">
      <c r="F1431" s="95" t="s">
        <v>3286</v>
      </c>
      <c r="G1431" s="95" t="s">
        <v>3286</v>
      </c>
      <c r="H1431" s="95" t="s">
        <v>3517</v>
      </c>
      <c r="I1431" s="95" t="s">
        <v>3517</v>
      </c>
      <c r="J1431" s="95" t="s">
        <v>4683</v>
      </c>
    </row>
    <row r="1432" ht="15.75" customHeight="1">
      <c r="F1432" s="95" t="s">
        <v>3286</v>
      </c>
      <c r="G1432" s="95" t="s">
        <v>3286</v>
      </c>
      <c r="H1432" s="95" t="s">
        <v>3517</v>
      </c>
      <c r="I1432" s="95" t="s">
        <v>3517</v>
      </c>
      <c r="J1432" s="95" t="s">
        <v>4684</v>
      </c>
    </row>
    <row r="1433" ht="15.75" customHeight="1">
      <c r="F1433" s="95" t="s">
        <v>3286</v>
      </c>
      <c r="G1433" s="95" t="s">
        <v>3286</v>
      </c>
      <c r="H1433" s="95" t="s">
        <v>3517</v>
      </c>
      <c r="I1433" s="95" t="s">
        <v>3517</v>
      </c>
      <c r="J1433" s="95" t="s">
        <v>4685</v>
      </c>
    </row>
    <row r="1434" ht="15.75" customHeight="1">
      <c r="F1434" s="95" t="s">
        <v>3286</v>
      </c>
      <c r="G1434" s="95" t="s">
        <v>3286</v>
      </c>
      <c r="H1434" s="95" t="s">
        <v>3517</v>
      </c>
      <c r="I1434" s="95" t="s">
        <v>3517</v>
      </c>
      <c r="J1434" s="95" t="s">
        <v>4686</v>
      </c>
    </row>
    <row r="1435" ht="15.75" customHeight="1">
      <c r="F1435" s="95" t="s">
        <v>3286</v>
      </c>
      <c r="G1435" s="95" t="s">
        <v>3286</v>
      </c>
      <c r="H1435" s="95" t="s">
        <v>3517</v>
      </c>
      <c r="I1435" s="95" t="s">
        <v>3517</v>
      </c>
      <c r="J1435" s="95" t="s">
        <v>4687</v>
      </c>
    </row>
    <row r="1436" ht="15.75" customHeight="1">
      <c r="F1436" s="95" t="s">
        <v>3286</v>
      </c>
      <c r="G1436" s="95" t="s">
        <v>3286</v>
      </c>
      <c r="H1436" s="95" t="s">
        <v>3517</v>
      </c>
      <c r="I1436" s="95" t="s">
        <v>3517</v>
      </c>
      <c r="J1436" s="95" t="s">
        <v>4688</v>
      </c>
    </row>
    <row r="1437" ht="15.75" customHeight="1">
      <c r="F1437" s="95" t="s">
        <v>3286</v>
      </c>
      <c r="G1437" s="95" t="s">
        <v>3286</v>
      </c>
      <c r="H1437" s="95" t="s">
        <v>3517</v>
      </c>
      <c r="I1437" s="95" t="s">
        <v>3517</v>
      </c>
      <c r="J1437" s="95" t="s">
        <v>4689</v>
      </c>
    </row>
    <row r="1438" ht="15.75" customHeight="1">
      <c r="F1438" s="95" t="s">
        <v>3286</v>
      </c>
      <c r="G1438" s="95" t="s">
        <v>3286</v>
      </c>
      <c r="H1438" s="95" t="s">
        <v>3517</v>
      </c>
      <c r="I1438" s="95" t="s">
        <v>3517</v>
      </c>
      <c r="J1438" s="95" t="s">
        <v>4641</v>
      </c>
    </row>
    <row r="1439" ht="15.75" customHeight="1">
      <c r="F1439" s="95" t="s">
        <v>3286</v>
      </c>
      <c r="G1439" s="95" t="s">
        <v>3286</v>
      </c>
      <c r="H1439" s="95" t="s">
        <v>3517</v>
      </c>
      <c r="I1439" s="95" t="s">
        <v>3517</v>
      </c>
      <c r="J1439" s="95" t="s">
        <v>4690</v>
      </c>
    </row>
    <row r="1440" ht="15.75" customHeight="1">
      <c r="F1440" s="95" t="s">
        <v>3286</v>
      </c>
      <c r="G1440" s="95" t="s">
        <v>3286</v>
      </c>
      <c r="H1440" s="95" t="s">
        <v>3517</v>
      </c>
      <c r="I1440" s="95" t="s">
        <v>3517</v>
      </c>
      <c r="J1440" s="95" t="s">
        <v>4691</v>
      </c>
    </row>
    <row r="1441" ht="15.75" customHeight="1">
      <c r="F1441" s="95" t="s">
        <v>3286</v>
      </c>
      <c r="G1441" s="95" t="s">
        <v>3286</v>
      </c>
      <c r="H1441" s="95" t="s">
        <v>3517</v>
      </c>
      <c r="I1441" s="95" t="s">
        <v>3517</v>
      </c>
      <c r="J1441" s="95" t="s">
        <v>3754</v>
      </c>
    </row>
    <row r="1442" ht="15.75" customHeight="1">
      <c r="F1442" s="95" t="s">
        <v>3286</v>
      </c>
      <c r="G1442" s="95" t="s">
        <v>3286</v>
      </c>
      <c r="H1442" s="95" t="s">
        <v>3517</v>
      </c>
      <c r="I1442" s="95" t="s">
        <v>3517</v>
      </c>
      <c r="J1442" s="95" t="s">
        <v>4692</v>
      </c>
    </row>
    <row r="1443" ht="15.75" customHeight="1">
      <c r="F1443" s="95" t="s">
        <v>3286</v>
      </c>
      <c r="G1443" s="95" t="s">
        <v>3286</v>
      </c>
      <c r="H1443" s="95" t="s">
        <v>3517</v>
      </c>
      <c r="I1443" s="95" t="s">
        <v>3517</v>
      </c>
      <c r="J1443" s="95" t="s">
        <v>4693</v>
      </c>
    </row>
    <row r="1444" ht="15.75" customHeight="1">
      <c r="F1444" s="95" t="s">
        <v>3286</v>
      </c>
      <c r="G1444" s="95" t="s">
        <v>3286</v>
      </c>
      <c r="H1444" s="95" t="s">
        <v>3517</v>
      </c>
      <c r="I1444" s="95" t="s">
        <v>3517</v>
      </c>
      <c r="J1444" s="95" t="s">
        <v>4694</v>
      </c>
    </row>
    <row r="1445" ht="15.75" customHeight="1">
      <c r="F1445" s="95" t="s">
        <v>3286</v>
      </c>
      <c r="G1445" s="95" t="s">
        <v>3286</v>
      </c>
      <c r="H1445" s="95" t="s">
        <v>3517</v>
      </c>
      <c r="I1445" s="95" t="s">
        <v>3517</v>
      </c>
      <c r="J1445" s="95" t="s">
        <v>4695</v>
      </c>
    </row>
    <row r="1446" ht="15.75" customHeight="1">
      <c r="F1446" s="95" t="s">
        <v>3286</v>
      </c>
      <c r="G1446" s="95" t="s">
        <v>3286</v>
      </c>
      <c r="H1446" s="95" t="s">
        <v>3517</v>
      </c>
      <c r="I1446" s="95" t="s">
        <v>3517</v>
      </c>
      <c r="J1446" s="95" t="s">
        <v>4696</v>
      </c>
    </row>
    <row r="1447" ht="15.75" customHeight="1">
      <c r="F1447" s="95" t="s">
        <v>3286</v>
      </c>
      <c r="G1447" s="95" t="s">
        <v>3286</v>
      </c>
      <c r="H1447" s="95" t="s">
        <v>3517</v>
      </c>
      <c r="I1447" s="95" t="s">
        <v>3517</v>
      </c>
      <c r="J1447" s="95" t="s">
        <v>4697</v>
      </c>
    </row>
    <row r="1448" ht="15.75" customHeight="1">
      <c r="F1448" s="95" t="s">
        <v>3286</v>
      </c>
      <c r="G1448" s="95" t="s">
        <v>3286</v>
      </c>
      <c r="H1448" s="95" t="s">
        <v>3517</v>
      </c>
      <c r="I1448" s="95" t="s">
        <v>3517</v>
      </c>
      <c r="J1448" s="95" t="s">
        <v>4698</v>
      </c>
    </row>
    <row r="1449" ht="15.75" customHeight="1">
      <c r="F1449" s="95" t="s">
        <v>3286</v>
      </c>
      <c r="G1449" s="95" t="s">
        <v>3286</v>
      </c>
      <c r="H1449" s="95" t="s">
        <v>3517</v>
      </c>
      <c r="I1449" s="95" t="s">
        <v>3517</v>
      </c>
      <c r="J1449" s="95" t="s">
        <v>4699</v>
      </c>
    </row>
    <row r="1450" ht="15.75" customHeight="1">
      <c r="F1450" s="95" t="s">
        <v>3286</v>
      </c>
      <c r="G1450" s="95" t="s">
        <v>3286</v>
      </c>
      <c r="H1450" s="95" t="s">
        <v>3517</v>
      </c>
      <c r="I1450" s="95" t="s">
        <v>3517</v>
      </c>
      <c r="J1450" s="95" t="s">
        <v>4700</v>
      </c>
    </row>
    <row r="1451" ht="15.75" customHeight="1">
      <c r="F1451" s="95" t="s">
        <v>3286</v>
      </c>
      <c r="G1451" s="95" t="s">
        <v>3286</v>
      </c>
      <c r="H1451" s="95" t="s">
        <v>3517</v>
      </c>
      <c r="I1451" s="95" t="s">
        <v>3517</v>
      </c>
      <c r="J1451" s="95" t="s">
        <v>4701</v>
      </c>
    </row>
    <row r="1452" ht="15.75" customHeight="1">
      <c r="F1452" s="95" t="s">
        <v>3286</v>
      </c>
      <c r="G1452" s="95" t="s">
        <v>3286</v>
      </c>
      <c r="H1452" s="95" t="s">
        <v>3517</v>
      </c>
      <c r="I1452" s="95" t="s">
        <v>3517</v>
      </c>
      <c r="J1452" s="95" t="s">
        <v>4702</v>
      </c>
    </row>
    <row r="1453" ht="15.75" customHeight="1">
      <c r="F1453" s="95" t="s">
        <v>3286</v>
      </c>
      <c r="G1453" s="95" t="s">
        <v>3286</v>
      </c>
      <c r="H1453" s="95" t="s">
        <v>3517</v>
      </c>
      <c r="I1453" s="95" t="s">
        <v>3517</v>
      </c>
      <c r="J1453" s="95" t="s">
        <v>4703</v>
      </c>
    </row>
    <row r="1454" ht="15.75" customHeight="1">
      <c r="F1454" s="95" t="s">
        <v>450</v>
      </c>
      <c r="G1454" s="95" t="s">
        <v>450</v>
      </c>
      <c r="H1454" s="95" t="s">
        <v>3518</v>
      </c>
      <c r="I1454" s="95" t="s">
        <v>3518</v>
      </c>
      <c r="J1454" s="95" t="s">
        <v>4704</v>
      </c>
    </row>
    <row r="1455" ht="15.75" customHeight="1">
      <c r="F1455" s="95" t="s">
        <v>450</v>
      </c>
      <c r="G1455" s="95" t="s">
        <v>450</v>
      </c>
      <c r="H1455" s="95" t="s">
        <v>3518</v>
      </c>
      <c r="I1455" s="95" t="s">
        <v>3518</v>
      </c>
      <c r="J1455" s="95" t="s">
        <v>4705</v>
      </c>
    </row>
    <row r="1456" ht="15.75" customHeight="1">
      <c r="F1456" s="95" t="s">
        <v>450</v>
      </c>
      <c r="G1456" s="95" t="s">
        <v>450</v>
      </c>
      <c r="H1456" s="95" t="s">
        <v>3518</v>
      </c>
      <c r="I1456" s="95" t="s">
        <v>3518</v>
      </c>
      <c r="J1456" s="95" t="s">
        <v>3924</v>
      </c>
    </row>
    <row r="1457" ht="15.75" customHeight="1">
      <c r="F1457" s="95" t="s">
        <v>450</v>
      </c>
      <c r="G1457" s="95" t="s">
        <v>450</v>
      </c>
      <c r="H1457" s="95" t="s">
        <v>3518</v>
      </c>
      <c r="I1457" s="95" t="s">
        <v>3518</v>
      </c>
      <c r="J1457" s="95" t="s">
        <v>4706</v>
      </c>
    </row>
    <row r="1458" ht="15.75" customHeight="1">
      <c r="F1458" s="95" t="s">
        <v>450</v>
      </c>
      <c r="G1458" s="95" t="s">
        <v>450</v>
      </c>
      <c r="H1458" s="95" t="s">
        <v>3518</v>
      </c>
      <c r="I1458" s="95" t="s">
        <v>3518</v>
      </c>
      <c r="J1458" s="95" t="s">
        <v>4707</v>
      </c>
    </row>
    <row r="1459" ht="15.75" customHeight="1">
      <c r="F1459" s="95" t="s">
        <v>450</v>
      </c>
      <c r="G1459" s="95" t="s">
        <v>450</v>
      </c>
      <c r="H1459" s="95" t="s">
        <v>3518</v>
      </c>
      <c r="I1459" s="95" t="s">
        <v>3518</v>
      </c>
      <c r="J1459" s="95" t="s">
        <v>4708</v>
      </c>
    </row>
    <row r="1460" ht="15.75" customHeight="1">
      <c r="F1460" s="95" t="s">
        <v>450</v>
      </c>
      <c r="G1460" s="95" t="s">
        <v>450</v>
      </c>
      <c r="H1460" s="95" t="s">
        <v>3518</v>
      </c>
      <c r="I1460" s="95" t="s">
        <v>3518</v>
      </c>
      <c r="J1460" s="95" t="s">
        <v>4709</v>
      </c>
    </row>
    <row r="1461" ht="15.75" customHeight="1">
      <c r="F1461" s="95" t="s">
        <v>450</v>
      </c>
      <c r="G1461" s="95" t="s">
        <v>450</v>
      </c>
      <c r="H1461" s="95" t="s">
        <v>3518</v>
      </c>
      <c r="I1461" s="95" t="s">
        <v>3518</v>
      </c>
      <c r="J1461" s="95" t="s">
        <v>4710</v>
      </c>
    </row>
    <row r="1462" ht="15.75" customHeight="1">
      <c r="F1462" s="95" t="s">
        <v>450</v>
      </c>
      <c r="G1462" s="95" t="s">
        <v>450</v>
      </c>
      <c r="H1462" s="95" t="s">
        <v>3518</v>
      </c>
      <c r="I1462" s="95" t="s">
        <v>3518</v>
      </c>
      <c r="J1462" s="95" t="s">
        <v>4711</v>
      </c>
    </row>
    <row r="1463" ht="15.75" customHeight="1">
      <c r="F1463" s="95" t="s">
        <v>450</v>
      </c>
      <c r="G1463" s="95" t="s">
        <v>450</v>
      </c>
      <c r="H1463" s="95" t="s">
        <v>3518</v>
      </c>
      <c r="I1463" s="95" t="s">
        <v>3518</v>
      </c>
      <c r="J1463" s="95" t="s">
        <v>4712</v>
      </c>
    </row>
    <row r="1464" ht="15.75" customHeight="1">
      <c r="F1464" s="95" t="s">
        <v>450</v>
      </c>
      <c r="G1464" s="95" t="s">
        <v>450</v>
      </c>
      <c r="H1464" s="95" t="s">
        <v>3518</v>
      </c>
      <c r="I1464" s="95" t="s">
        <v>3518</v>
      </c>
      <c r="J1464" s="95" t="s">
        <v>3853</v>
      </c>
    </row>
    <row r="1465" ht="15.75" customHeight="1">
      <c r="F1465" s="95" t="s">
        <v>450</v>
      </c>
      <c r="G1465" s="95" t="s">
        <v>450</v>
      </c>
      <c r="H1465" s="95" t="s">
        <v>3520</v>
      </c>
      <c r="I1465" s="95" t="s">
        <v>4713</v>
      </c>
      <c r="J1465" s="95" t="s">
        <v>4714</v>
      </c>
    </row>
    <row r="1466" ht="15.75" customHeight="1">
      <c r="F1466" s="95" t="s">
        <v>450</v>
      </c>
      <c r="G1466" s="95" t="s">
        <v>450</v>
      </c>
      <c r="H1466" s="95" t="s">
        <v>3520</v>
      </c>
      <c r="I1466" s="95" t="s">
        <v>4713</v>
      </c>
      <c r="J1466" s="95" t="s">
        <v>4715</v>
      </c>
    </row>
    <row r="1467" ht="15.75" customHeight="1">
      <c r="F1467" s="95" t="s">
        <v>450</v>
      </c>
      <c r="G1467" s="95" t="s">
        <v>450</v>
      </c>
      <c r="H1467" s="95" t="s">
        <v>3520</v>
      </c>
      <c r="I1467" s="95" t="s">
        <v>4713</v>
      </c>
      <c r="J1467" s="95" t="s">
        <v>4716</v>
      </c>
    </row>
    <row r="1468" ht="15.75" customHeight="1">
      <c r="F1468" s="95" t="s">
        <v>450</v>
      </c>
      <c r="G1468" s="95" t="s">
        <v>450</v>
      </c>
      <c r="H1468" s="95" t="s">
        <v>3520</v>
      </c>
      <c r="I1468" s="95" t="s">
        <v>4713</v>
      </c>
      <c r="J1468" s="95" t="s">
        <v>4535</v>
      </c>
    </row>
    <row r="1469" ht="15.75" customHeight="1">
      <c r="F1469" s="95" t="s">
        <v>450</v>
      </c>
      <c r="G1469" s="95" t="s">
        <v>450</v>
      </c>
      <c r="H1469" s="95" t="s">
        <v>3520</v>
      </c>
      <c r="I1469" s="95" t="s">
        <v>4713</v>
      </c>
      <c r="J1469" s="95" t="s">
        <v>3387</v>
      </c>
    </row>
    <row r="1470" ht="15.75" customHeight="1">
      <c r="F1470" s="95" t="s">
        <v>450</v>
      </c>
      <c r="G1470" s="95" t="s">
        <v>450</v>
      </c>
      <c r="H1470" s="95" t="s">
        <v>3520</v>
      </c>
      <c r="I1470" s="95" t="s">
        <v>4713</v>
      </c>
      <c r="J1470" s="95" t="s">
        <v>4717</v>
      </c>
    </row>
    <row r="1471" ht="15.75" customHeight="1">
      <c r="F1471" s="95" t="s">
        <v>450</v>
      </c>
      <c r="G1471" s="95" t="s">
        <v>450</v>
      </c>
      <c r="H1471" s="95" t="s">
        <v>450</v>
      </c>
      <c r="I1471" s="95" t="s">
        <v>4718</v>
      </c>
      <c r="J1471" s="95" t="s">
        <v>4719</v>
      </c>
    </row>
    <row r="1472" ht="15.75" customHeight="1">
      <c r="F1472" s="95" t="s">
        <v>450</v>
      </c>
      <c r="G1472" s="95" t="s">
        <v>450</v>
      </c>
      <c r="H1472" s="95" t="s">
        <v>450</v>
      </c>
      <c r="I1472" s="95" t="s">
        <v>4718</v>
      </c>
      <c r="J1472" s="95" t="s">
        <v>4720</v>
      </c>
    </row>
    <row r="1473" ht="15.75" customHeight="1">
      <c r="F1473" s="95" t="s">
        <v>450</v>
      </c>
      <c r="G1473" s="95" t="s">
        <v>450</v>
      </c>
      <c r="H1473" s="95" t="s">
        <v>450</v>
      </c>
      <c r="I1473" s="95" t="s">
        <v>4718</v>
      </c>
      <c r="J1473" s="95" t="s">
        <v>4721</v>
      </c>
    </row>
    <row r="1474" ht="15.75" customHeight="1">
      <c r="F1474" s="95" t="s">
        <v>450</v>
      </c>
      <c r="G1474" s="95" t="s">
        <v>450</v>
      </c>
      <c r="H1474" s="95" t="s">
        <v>450</v>
      </c>
      <c r="I1474" s="95" t="s">
        <v>4718</v>
      </c>
      <c r="J1474" s="95" t="s">
        <v>4722</v>
      </c>
    </row>
    <row r="1475" ht="15.75" customHeight="1">
      <c r="F1475" s="95" t="s">
        <v>450</v>
      </c>
      <c r="G1475" s="95" t="s">
        <v>450</v>
      </c>
      <c r="H1475" s="95" t="s">
        <v>450</v>
      </c>
      <c r="I1475" s="95" t="s">
        <v>4718</v>
      </c>
      <c r="J1475" s="95" t="s">
        <v>4723</v>
      </c>
    </row>
    <row r="1476" ht="15.75" customHeight="1">
      <c r="F1476" s="95" t="s">
        <v>450</v>
      </c>
      <c r="G1476" s="95" t="s">
        <v>450</v>
      </c>
      <c r="H1476" s="95" t="s">
        <v>3522</v>
      </c>
      <c r="I1476" s="95" t="s">
        <v>4724</v>
      </c>
      <c r="J1476" s="95" t="s">
        <v>4725</v>
      </c>
    </row>
    <row r="1477" ht="15.75" customHeight="1">
      <c r="F1477" s="95" t="s">
        <v>450</v>
      </c>
      <c r="G1477" s="95" t="s">
        <v>450</v>
      </c>
      <c r="H1477" s="95" t="s">
        <v>3522</v>
      </c>
      <c r="I1477" s="95" t="s">
        <v>4724</v>
      </c>
      <c r="J1477" s="95" t="s">
        <v>4726</v>
      </c>
    </row>
    <row r="1478" ht="15.75" customHeight="1">
      <c r="F1478" s="95" t="s">
        <v>450</v>
      </c>
      <c r="G1478" s="95" t="s">
        <v>450</v>
      </c>
      <c r="H1478" s="95" t="s">
        <v>3522</v>
      </c>
      <c r="I1478" s="95" t="s">
        <v>4724</v>
      </c>
      <c r="J1478" s="95" t="s">
        <v>4727</v>
      </c>
    </row>
    <row r="1479" ht="15.75" customHeight="1">
      <c r="F1479" s="95" t="s">
        <v>450</v>
      </c>
      <c r="G1479" s="95" t="s">
        <v>450</v>
      </c>
      <c r="H1479" s="95" t="s">
        <v>3522</v>
      </c>
      <c r="I1479" s="95" t="s">
        <v>4724</v>
      </c>
      <c r="J1479" s="95" t="s">
        <v>3384</v>
      </c>
    </row>
    <row r="1480" ht="15.75" customHeight="1">
      <c r="F1480" s="95" t="s">
        <v>450</v>
      </c>
      <c r="G1480" s="95" t="s">
        <v>450</v>
      </c>
      <c r="H1480" s="95" t="s">
        <v>3524</v>
      </c>
      <c r="I1480" s="95" t="s">
        <v>3524</v>
      </c>
      <c r="J1480" s="95" t="s">
        <v>3524</v>
      </c>
    </row>
    <row r="1481" ht="15.75" customHeight="1">
      <c r="F1481" s="95" t="s">
        <v>450</v>
      </c>
      <c r="G1481" s="95" t="s">
        <v>450</v>
      </c>
      <c r="H1481" s="95" t="s">
        <v>3524</v>
      </c>
      <c r="I1481" s="95" t="s">
        <v>3524</v>
      </c>
      <c r="J1481" s="95" t="s">
        <v>4728</v>
      </c>
    </row>
    <row r="1482" ht="15.75" customHeight="1">
      <c r="F1482" s="95" t="s">
        <v>450</v>
      </c>
      <c r="G1482" s="95" t="s">
        <v>450</v>
      </c>
      <c r="H1482" s="95" t="s">
        <v>3524</v>
      </c>
      <c r="I1482" s="95" t="s">
        <v>3524</v>
      </c>
      <c r="J1482" s="95" t="s">
        <v>4729</v>
      </c>
    </row>
    <row r="1483" ht="15.75" customHeight="1">
      <c r="F1483" s="95" t="s">
        <v>450</v>
      </c>
      <c r="G1483" s="95" t="s">
        <v>450</v>
      </c>
      <c r="H1483" s="95" t="s">
        <v>3524</v>
      </c>
      <c r="I1483" s="95" t="s">
        <v>3524</v>
      </c>
      <c r="J1483" s="95" t="s">
        <v>4730</v>
      </c>
    </row>
    <row r="1484" ht="15.75" customHeight="1">
      <c r="F1484" s="95" t="s">
        <v>450</v>
      </c>
      <c r="G1484" s="95" t="s">
        <v>450</v>
      </c>
      <c r="H1484" s="95" t="s">
        <v>3524</v>
      </c>
      <c r="I1484" s="95" t="s">
        <v>3524</v>
      </c>
      <c r="J1484" s="95" t="s">
        <v>4731</v>
      </c>
    </row>
    <row r="1485" ht="15.75" customHeight="1">
      <c r="F1485" s="95" t="s">
        <v>450</v>
      </c>
      <c r="G1485" s="95" t="s">
        <v>450</v>
      </c>
      <c r="H1485" s="95" t="s">
        <v>3524</v>
      </c>
      <c r="I1485" s="95" t="s">
        <v>3524</v>
      </c>
      <c r="J1485" s="95" t="s">
        <v>4732</v>
      </c>
    </row>
    <row r="1486" ht="15.75" customHeight="1">
      <c r="F1486" s="95" t="s">
        <v>450</v>
      </c>
      <c r="G1486" s="95" t="s">
        <v>450</v>
      </c>
      <c r="H1486" s="95" t="s">
        <v>3524</v>
      </c>
      <c r="I1486" s="95" t="s">
        <v>3524</v>
      </c>
      <c r="J1486" s="95" t="s">
        <v>4733</v>
      </c>
    </row>
    <row r="1487" ht="15.75" customHeight="1">
      <c r="F1487" s="95" t="s">
        <v>450</v>
      </c>
      <c r="G1487" s="95" t="s">
        <v>450</v>
      </c>
      <c r="H1487" s="95" t="s">
        <v>3524</v>
      </c>
      <c r="I1487" s="95" t="s">
        <v>3524</v>
      </c>
      <c r="J1487" s="95" t="s">
        <v>4734</v>
      </c>
    </row>
    <row r="1488" ht="15.75" customHeight="1">
      <c r="F1488" s="95" t="s">
        <v>450</v>
      </c>
      <c r="G1488" s="95" t="s">
        <v>450</v>
      </c>
      <c r="H1488" s="95" t="s">
        <v>3524</v>
      </c>
      <c r="I1488" s="95" t="s">
        <v>3524</v>
      </c>
      <c r="J1488" s="95" t="s">
        <v>4735</v>
      </c>
    </row>
    <row r="1489" ht="15.75" customHeight="1">
      <c r="F1489" s="95" t="s">
        <v>450</v>
      </c>
      <c r="G1489" s="95" t="s">
        <v>450</v>
      </c>
      <c r="H1489" s="95" t="s">
        <v>3524</v>
      </c>
      <c r="I1489" s="95" t="s">
        <v>3524</v>
      </c>
      <c r="J1489" s="95" t="s">
        <v>4736</v>
      </c>
    </row>
    <row r="1490" ht="15.75" customHeight="1">
      <c r="F1490" s="95" t="s">
        <v>450</v>
      </c>
      <c r="G1490" s="95" t="s">
        <v>450</v>
      </c>
      <c r="H1490" s="95" t="s">
        <v>3524</v>
      </c>
      <c r="I1490" s="95" t="s">
        <v>3524</v>
      </c>
      <c r="J1490" s="95" t="s">
        <v>4737</v>
      </c>
    </row>
    <row r="1491" ht="15.75" customHeight="1">
      <c r="F1491" s="95" t="s">
        <v>450</v>
      </c>
      <c r="G1491" s="95" t="s">
        <v>450</v>
      </c>
      <c r="H1491" s="95" t="s">
        <v>442</v>
      </c>
      <c r="I1491" s="95" t="s">
        <v>4738</v>
      </c>
      <c r="J1491" s="95" t="s">
        <v>4739</v>
      </c>
    </row>
    <row r="1492" ht="15.75" customHeight="1">
      <c r="F1492" s="95" t="s">
        <v>450</v>
      </c>
      <c r="G1492" s="95" t="s">
        <v>450</v>
      </c>
      <c r="H1492" s="95" t="s">
        <v>442</v>
      </c>
      <c r="I1492" s="95" t="s">
        <v>4738</v>
      </c>
      <c r="J1492" s="95" t="s">
        <v>4740</v>
      </c>
    </row>
    <row r="1493" ht="15.75" customHeight="1">
      <c r="F1493" s="95" t="s">
        <v>450</v>
      </c>
      <c r="G1493" s="95" t="s">
        <v>450</v>
      </c>
      <c r="H1493" s="95" t="s">
        <v>442</v>
      </c>
      <c r="I1493" s="95" t="s">
        <v>4738</v>
      </c>
      <c r="J1493" s="95" t="s">
        <v>4741</v>
      </c>
    </row>
    <row r="1494" ht="15.75" customHeight="1">
      <c r="F1494" s="95" t="s">
        <v>450</v>
      </c>
      <c r="G1494" s="95" t="s">
        <v>450</v>
      </c>
      <c r="H1494" s="95" t="s">
        <v>442</v>
      </c>
      <c r="I1494" s="95" t="s">
        <v>4738</v>
      </c>
      <c r="J1494" s="95" t="s">
        <v>4434</v>
      </c>
    </row>
    <row r="1495" ht="15.75" customHeight="1">
      <c r="F1495" s="95" t="s">
        <v>450</v>
      </c>
      <c r="G1495" s="95" t="s">
        <v>450</v>
      </c>
      <c r="H1495" s="95" t="s">
        <v>442</v>
      </c>
      <c r="I1495" s="95" t="s">
        <v>4738</v>
      </c>
      <c r="J1495" s="95" t="s">
        <v>4742</v>
      </c>
    </row>
    <row r="1496" ht="15.75" customHeight="1">
      <c r="F1496" s="95" t="s">
        <v>450</v>
      </c>
      <c r="G1496" s="95" t="s">
        <v>450</v>
      </c>
      <c r="H1496" s="95" t="s">
        <v>442</v>
      </c>
      <c r="I1496" s="95" t="s">
        <v>4738</v>
      </c>
      <c r="J1496" s="95" t="s">
        <v>4743</v>
      </c>
    </row>
    <row r="1497" ht="15.75" customHeight="1">
      <c r="F1497" s="95" t="s">
        <v>450</v>
      </c>
      <c r="G1497" s="95" t="s">
        <v>450</v>
      </c>
      <c r="H1497" s="95" t="s">
        <v>3526</v>
      </c>
      <c r="I1497" s="95" t="s">
        <v>4744</v>
      </c>
      <c r="J1497" s="95" t="s">
        <v>3500</v>
      </c>
    </row>
    <row r="1498" ht="15.75" customHeight="1">
      <c r="F1498" s="95" t="s">
        <v>450</v>
      </c>
      <c r="G1498" s="95" t="s">
        <v>450</v>
      </c>
      <c r="H1498" s="95" t="s">
        <v>3526</v>
      </c>
      <c r="I1498" s="95" t="s">
        <v>4744</v>
      </c>
      <c r="J1498" s="95" t="s">
        <v>4745</v>
      </c>
    </row>
    <row r="1499" ht="15.75" customHeight="1">
      <c r="F1499" s="95" t="s">
        <v>450</v>
      </c>
      <c r="G1499" s="95" t="s">
        <v>450</v>
      </c>
      <c r="H1499" s="95" t="s">
        <v>3526</v>
      </c>
      <c r="I1499" s="95" t="s">
        <v>4744</v>
      </c>
      <c r="J1499" s="95" t="s">
        <v>4746</v>
      </c>
    </row>
    <row r="1500" ht="15.75" customHeight="1">
      <c r="F1500" s="95" t="s">
        <v>450</v>
      </c>
      <c r="G1500" s="95" t="s">
        <v>450</v>
      </c>
      <c r="H1500" s="95" t="s">
        <v>3526</v>
      </c>
      <c r="I1500" s="95" t="s">
        <v>4744</v>
      </c>
      <c r="J1500" s="95" t="s">
        <v>4747</v>
      </c>
    </row>
    <row r="1501" ht="15.75" customHeight="1">
      <c r="F1501" s="95" t="s">
        <v>450</v>
      </c>
      <c r="G1501" s="95" t="s">
        <v>450</v>
      </c>
      <c r="H1501" s="95" t="s">
        <v>3526</v>
      </c>
      <c r="I1501" s="95" t="s">
        <v>4744</v>
      </c>
      <c r="J1501" s="95" t="s">
        <v>4748</v>
      </c>
    </row>
    <row r="1502" ht="15.75" customHeight="1">
      <c r="F1502" s="95" t="s">
        <v>450</v>
      </c>
      <c r="G1502" s="95" t="s">
        <v>450</v>
      </c>
      <c r="H1502" s="95" t="s">
        <v>3526</v>
      </c>
      <c r="I1502" s="95" t="s">
        <v>4744</v>
      </c>
      <c r="J1502" s="95" t="s">
        <v>4749</v>
      </c>
    </row>
    <row r="1503" ht="15.75" customHeight="1">
      <c r="F1503" s="95" t="s">
        <v>450</v>
      </c>
      <c r="G1503" s="95" t="s">
        <v>450</v>
      </c>
      <c r="H1503" s="95" t="s">
        <v>3528</v>
      </c>
      <c r="I1503" s="95" t="s">
        <v>3528</v>
      </c>
      <c r="J1503" s="95" t="s">
        <v>3528</v>
      </c>
    </row>
    <row r="1504" ht="15.75" customHeight="1">
      <c r="F1504" s="95" t="s">
        <v>450</v>
      </c>
      <c r="G1504" s="95" t="s">
        <v>450</v>
      </c>
      <c r="H1504" s="95" t="s">
        <v>3528</v>
      </c>
      <c r="I1504" s="95" t="s">
        <v>3528</v>
      </c>
      <c r="J1504" s="95" t="s">
        <v>4750</v>
      </c>
    </row>
    <row r="1505" ht="15.75" customHeight="1">
      <c r="F1505" s="95" t="s">
        <v>450</v>
      </c>
      <c r="G1505" s="95" t="s">
        <v>450</v>
      </c>
      <c r="H1505" s="95" t="s">
        <v>3528</v>
      </c>
      <c r="I1505" s="95" t="s">
        <v>3528</v>
      </c>
      <c r="J1505" s="95" t="s">
        <v>4751</v>
      </c>
    </row>
    <row r="1506" ht="15.75" customHeight="1">
      <c r="F1506" s="95" t="s">
        <v>450</v>
      </c>
      <c r="G1506" s="95" t="s">
        <v>450</v>
      </c>
      <c r="H1506" s="95" t="s">
        <v>3528</v>
      </c>
      <c r="I1506" s="95" t="s">
        <v>3528</v>
      </c>
      <c r="J1506" s="95" t="s">
        <v>4752</v>
      </c>
    </row>
    <row r="1507" ht="15.75" customHeight="1">
      <c r="F1507" s="95" t="s">
        <v>463</v>
      </c>
      <c r="G1507" s="95" t="s">
        <v>3530</v>
      </c>
      <c r="H1507" s="95" t="s">
        <v>3531</v>
      </c>
      <c r="I1507" s="95" t="s">
        <v>3531</v>
      </c>
      <c r="J1507" s="95" t="s">
        <v>3531</v>
      </c>
    </row>
    <row r="1508" ht="15.75" customHeight="1">
      <c r="F1508" s="95" t="s">
        <v>463</v>
      </c>
      <c r="G1508" s="95" t="s">
        <v>3530</v>
      </c>
      <c r="H1508" s="95" t="s">
        <v>3531</v>
      </c>
      <c r="I1508" s="95" t="s">
        <v>3531</v>
      </c>
      <c r="J1508" s="95" t="s">
        <v>4753</v>
      </c>
    </row>
    <row r="1509" ht="15.75" customHeight="1">
      <c r="F1509" s="95" t="s">
        <v>463</v>
      </c>
      <c r="G1509" s="95" t="s">
        <v>3530</v>
      </c>
      <c r="H1509" s="95" t="s">
        <v>3531</v>
      </c>
      <c r="I1509" s="95" t="s">
        <v>3531</v>
      </c>
      <c r="J1509" s="95" t="s">
        <v>4754</v>
      </c>
    </row>
    <row r="1510" ht="15.75" customHeight="1">
      <c r="F1510" s="95" t="s">
        <v>463</v>
      </c>
      <c r="G1510" s="95" t="s">
        <v>3530</v>
      </c>
      <c r="H1510" s="95" t="s">
        <v>3531</v>
      </c>
      <c r="I1510" s="95" t="s">
        <v>3531</v>
      </c>
      <c r="J1510" s="95" t="s">
        <v>4755</v>
      </c>
    </row>
    <row r="1511" ht="15.75" customHeight="1">
      <c r="F1511" s="95" t="s">
        <v>463</v>
      </c>
      <c r="G1511" s="95" t="s">
        <v>3530</v>
      </c>
      <c r="H1511" s="95" t="s">
        <v>3533</v>
      </c>
      <c r="I1511" s="95" t="s">
        <v>3533</v>
      </c>
      <c r="J1511" s="95" t="s">
        <v>3533</v>
      </c>
    </row>
    <row r="1512" ht="15.75" customHeight="1">
      <c r="F1512" s="95" t="s">
        <v>463</v>
      </c>
      <c r="G1512" s="95" t="s">
        <v>3530</v>
      </c>
      <c r="H1512" s="95" t="s">
        <v>3533</v>
      </c>
      <c r="I1512" s="95" t="s">
        <v>3533</v>
      </c>
      <c r="J1512" s="95" t="s">
        <v>4756</v>
      </c>
    </row>
    <row r="1513" ht="15.75" customHeight="1">
      <c r="F1513" s="95" t="s">
        <v>463</v>
      </c>
      <c r="G1513" s="95" t="s">
        <v>3530</v>
      </c>
      <c r="H1513" s="95" t="s">
        <v>3533</v>
      </c>
      <c r="I1513" s="95" t="s">
        <v>3533</v>
      </c>
      <c r="J1513" s="95" t="s">
        <v>463</v>
      </c>
    </row>
    <row r="1514" ht="15.75" customHeight="1">
      <c r="F1514" s="95" t="s">
        <v>463</v>
      </c>
      <c r="G1514" s="95" t="s">
        <v>3530</v>
      </c>
      <c r="H1514" s="95" t="s">
        <v>3533</v>
      </c>
      <c r="I1514" s="95" t="s">
        <v>3533</v>
      </c>
      <c r="J1514" s="95" t="s">
        <v>4757</v>
      </c>
    </row>
    <row r="1515" ht="15.75" customHeight="1">
      <c r="F1515" s="95" t="s">
        <v>463</v>
      </c>
      <c r="G1515" s="95" t="s">
        <v>3530</v>
      </c>
      <c r="H1515" s="95" t="s">
        <v>3535</v>
      </c>
      <c r="I1515" s="95" t="s">
        <v>3535</v>
      </c>
      <c r="J1515" s="95" t="s">
        <v>4758</v>
      </c>
    </row>
    <row r="1516" ht="15.75" customHeight="1">
      <c r="F1516" s="95" t="s">
        <v>463</v>
      </c>
      <c r="G1516" s="95" t="s">
        <v>3530</v>
      </c>
      <c r="H1516" s="95" t="s">
        <v>3535</v>
      </c>
      <c r="I1516" s="95" t="s">
        <v>3535</v>
      </c>
      <c r="J1516" s="95" t="s">
        <v>4759</v>
      </c>
    </row>
    <row r="1517" ht="15.75" customHeight="1">
      <c r="F1517" s="95" t="s">
        <v>463</v>
      </c>
      <c r="G1517" s="95" t="s">
        <v>3530</v>
      </c>
      <c r="H1517" s="95" t="s">
        <v>3535</v>
      </c>
      <c r="I1517" s="95" t="s">
        <v>3535</v>
      </c>
      <c r="J1517" s="95" t="s">
        <v>3535</v>
      </c>
    </row>
    <row r="1518" ht="15.75" customHeight="1">
      <c r="F1518" s="95" t="s">
        <v>436</v>
      </c>
      <c r="G1518" s="95" t="s">
        <v>436</v>
      </c>
      <c r="H1518" s="95" t="s">
        <v>3537</v>
      </c>
      <c r="I1518" s="95" t="s">
        <v>4760</v>
      </c>
      <c r="J1518" s="95" t="s">
        <v>436</v>
      </c>
    </row>
    <row r="1519" ht="15.75" customHeight="1">
      <c r="F1519" s="95" t="s">
        <v>436</v>
      </c>
      <c r="G1519" s="95" t="s">
        <v>436</v>
      </c>
      <c r="H1519" s="95" t="s">
        <v>3537</v>
      </c>
      <c r="I1519" s="95" t="s">
        <v>4760</v>
      </c>
      <c r="J1519" s="95" t="s">
        <v>4761</v>
      </c>
    </row>
    <row r="1520" ht="15.75" customHeight="1">
      <c r="F1520" s="95" t="s">
        <v>436</v>
      </c>
      <c r="G1520" s="95" t="s">
        <v>436</v>
      </c>
      <c r="H1520" s="95" t="s">
        <v>3537</v>
      </c>
      <c r="I1520" s="95" t="s">
        <v>4760</v>
      </c>
      <c r="J1520" s="95" t="s">
        <v>4762</v>
      </c>
    </row>
    <row r="1521" ht="15.75" customHeight="1">
      <c r="F1521" s="95" t="s">
        <v>436</v>
      </c>
      <c r="G1521" s="95" t="s">
        <v>436</v>
      </c>
      <c r="H1521" s="95" t="s">
        <v>3537</v>
      </c>
      <c r="I1521" s="95" t="s">
        <v>4760</v>
      </c>
      <c r="J1521" s="95" t="s">
        <v>4763</v>
      </c>
    </row>
    <row r="1522" ht="15.75" customHeight="1">
      <c r="F1522" s="95" t="s">
        <v>436</v>
      </c>
      <c r="G1522" s="95" t="s">
        <v>436</v>
      </c>
      <c r="H1522" s="95" t="s">
        <v>3537</v>
      </c>
      <c r="I1522" s="95" t="s">
        <v>4760</v>
      </c>
      <c r="J1522" s="95" t="s">
        <v>3370</v>
      </c>
    </row>
    <row r="1523" ht="15.75" customHeight="1">
      <c r="F1523" s="95" t="s">
        <v>436</v>
      </c>
      <c r="G1523" s="95" t="s">
        <v>436</v>
      </c>
      <c r="H1523" s="95" t="s">
        <v>3537</v>
      </c>
      <c r="I1523" s="95" t="s">
        <v>4760</v>
      </c>
      <c r="J1523" s="95" t="s">
        <v>4764</v>
      </c>
    </row>
    <row r="1524" ht="15.75" customHeight="1">
      <c r="F1524" s="95" t="s">
        <v>436</v>
      </c>
      <c r="G1524" s="95" t="s">
        <v>436</v>
      </c>
      <c r="H1524" s="95" t="s">
        <v>3539</v>
      </c>
      <c r="I1524" s="95" t="s">
        <v>4765</v>
      </c>
      <c r="J1524" s="95" t="s">
        <v>4766</v>
      </c>
    </row>
    <row r="1525" ht="15.75" customHeight="1">
      <c r="F1525" s="95" t="s">
        <v>436</v>
      </c>
      <c r="G1525" s="95" t="s">
        <v>436</v>
      </c>
      <c r="H1525" s="95" t="s">
        <v>3539</v>
      </c>
      <c r="I1525" s="95" t="s">
        <v>4765</v>
      </c>
      <c r="J1525" s="95" t="s">
        <v>4767</v>
      </c>
    </row>
    <row r="1526" ht="15.75" customHeight="1">
      <c r="F1526" s="95" t="s">
        <v>436</v>
      </c>
      <c r="G1526" s="95" t="s">
        <v>436</v>
      </c>
      <c r="H1526" s="95" t="s">
        <v>3539</v>
      </c>
      <c r="I1526" s="95" t="s">
        <v>4765</v>
      </c>
      <c r="J1526" s="95" t="s">
        <v>4768</v>
      </c>
    </row>
    <row r="1527" ht="15.75" customHeight="1">
      <c r="F1527" s="95" t="s">
        <v>436</v>
      </c>
      <c r="G1527" s="95" t="s">
        <v>436</v>
      </c>
      <c r="H1527" s="95" t="s">
        <v>3539</v>
      </c>
      <c r="I1527" s="95" t="s">
        <v>4765</v>
      </c>
      <c r="J1527" s="95" t="s">
        <v>4769</v>
      </c>
    </row>
    <row r="1528" ht="15.75" customHeight="1">
      <c r="F1528" s="95" t="s">
        <v>436</v>
      </c>
      <c r="G1528" s="95" t="s">
        <v>436</v>
      </c>
      <c r="H1528" s="95" t="s">
        <v>3539</v>
      </c>
      <c r="I1528" s="95" t="s">
        <v>4765</v>
      </c>
      <c r="J1528" s="95" t="s">
        <v>4770</v>
      </c>
    </row>
    <row r="1529" ht="15.75" customHeight="1">
      <c r="F1529" s="95" t="s">
        <v>436</v>
      </c>
      <c r="G1529" s="95" t="s">
        <v>436</v>
      </c>
      <c r="H1529" s="95" t="s">
        <v>3539</v>
      </c>
      <c r="I1529" s="95" t="s">
        <v>4765</v>
      </c>
      <c r="J1529" s="95" t="s">
        <v>4771</v>
      </c>
    </row>
    <row r="1530" ht="15.75" customHeight="1">
      <c r="F1530" s="95" t="s">
        <v>436</v>
      </c>
      <c r="G1530" s="95" t="s">
        <v>436</v>
      </c>
      <c r="H1530" s="95" t="s">
        <v>3539</v>
      </c>
      <c r="I1530" s="95" t="s">
        <v>4765</v>
      </c>
      <c r="J1530" s="95" t="s">
        <v>4772</v>
      </c>
    </row>
    <row r="1531" ht="15.75" customHeight="1">
      <c r="F1531" s="95" t="s">
        <v>436</v>
      </c>
      <c r="G1531" s="95" t="s">
        <v>436</v>
      </c>
      <c r="H1531" s="95" t="s">
        <v>3539</v>
      </c>
      <c r="I1531" s="95" t="s">
        <v>4765</v>
      </c>
      <c r="J1531" s="95" t="s">
        <v>4773</v>
      </c>
    </row>
    <row r="1532" ht="15.75" customHeight="1">
      <c r="F1532" s="95" t="s">
        <v>436</v>
      </c>
      <c r="G1532" s="95" t="s">
        <v>436</v>
      </c>
      <c r="H1532" s="95" t="s">
        <v>3539</v>
      </c>
      <c r="I1532" s="95" t="s">
        <v>4765</v>
      </c>
      <c r="J1532" s="95" t="s">
        <v>4774</v>
      </c>
    </row>
    <row r="1533" ht="15.75" customHeight="1">
      <c r="F1533" s="95" t="s">
        <v>436</v>
      </c>
      <c r="G1533" s="95" t="s">
        <v>436</v>
      </c>
      <c r="H1533" s="95" t="s">
        <v>3539</v>
      </c>
      <c r="I1533" s="95" t="s">
        <v>4765</v>
      </c>
      <c r="J1533" s="95" t="s">
        <v>4775</v>
      </c>
    </row>
    <row r="1534" ht="15.75" customHeight="1">
      <c r="F1534" s="95" t="s">
        <v>436</v>
      </c>
      <c r="G1534" s="95" t="s">
        <v>436</v>
      </c>
      <c r="H1534" s="95" t="s">
        <v>3539</v>
      </c>
      <c r="I1534" s="95" t="s">
        <v>4765</v>
      </c>
      <c r="J1534" s="95" t="s">
        <v>4776</v>
      </c>
    </row>
    <row r="1535" ht="15.75" customHeight="1">
      <c r="F1535" s="95" t="s">
        <v>436</v>
      </c>
      <c r="G1535" s="95" t="s">
        <v>436</v>
      </c>
      <c r="H1535" s="95" t="s">
        <v>3540</v>
      </c>
      <c r="I1535" s="95" t="s">
        <v>3540</v>
      </c>
      <c r="J1535" s="95" t="s">
        <v>3540</v>
      </c>
    </row>
    <row r="1536" ht="15.75" customHeight="1">
      <c r="F1536" s="95" t="s">
        <v>436</v>
      </c>
      <c r="G1536" s="95" t="s">
        <v>436</v>
      </c>
      <c r="H1536" s="95" t="s">
        <v>3540</v>
      </c>
      <c r="I1536" s="95" t="s">
        <v>3540</v>
      </c>
      <c r="J1536" s="95" t="s">
        <v>4777</v>
      </c>
    </row>
    <row r="1537" ht="15.75" customHeight="1">
      <c r="F1537" s="95" t="s">
        <v>436</v>
      </c>
      <c r="G1537" s="95" t="s">
        <v>436</v>
      </c>
      <c r="H1537" s="95" t="s">
        <v>3540</v>
      </c>
      <c r="I1537" s="95" t="s">
        <v>3540</v>
      </c>
      <c r="J1537" s="95" t="s">
        <v>4778</v>
      </c>
    </row>
    <row r="1538" ht="15.75" customHeight="1">
      <c r="F1538" s="95" t="s">
        <v>446</v>
      </c>
      <c r="G1538" s="95" t="s">
        <v>446</v>
      </c>
      <c r="H1538" s="95" t="s">
        <v>446</v>
      </c>
      <c r="I1538" s="95" t="s">
        <v>4779</v>
      </c>
      <c r="J1538" s="95" t="s">
        <v>4780</v>
      </c>
    </row>
    <row r="1539" ht="15.75" customHeight="1">
      <c r="F1539" s="95" t="s">
        <v>446</v>
      </c>
      <c r="G1539" s="95" t="s">
        <v>446</v>
      </c>
      <c r="H1539" s="95" t="s">
        <v>446</v>
      </c>
      <c r="I1539" s="95" t="s">
        <v>4779</v>
      </c>
      <c r="J1539" s="95" t="s">
        <v>4781</v>
      </c>
    </row>
    <row r="1540" ht="15.75" customHeight="1">
      <c r="F1540" s="95" t="s">
        <v>446</v>
      </c>
      <c r="G1540" s="95" t="s">
        <v>446</v>
      </c>
      <c r="H1540" s="95" t="s">
        <v>446</v>
      </c>
      <c r="I1540" s="95" t="s">
        <v>4779</v>
      </c>
      <c r="J1540" s="95" t="s">
        <v>4782</v>
      </c>
    </row>
    <row r="1541" ht="15.75" customHeight="1">
      <c r="F1541" s="95" t="s">
        <v>446</v>
      </c>
      <c r="G1541" s="95" t="s">
        <v>446</v>
      </c>
      <c r="H1541" s="95" t="s">
        <v>446</v>
      </c>
      <c r="I1541" s="95" t="s">
        <v>4779</v>
      </c>
      <c r="J1541" s="95" t="s">
        <v>4783</v>
      </c>
    </row>
    <row r="1542" ht="15.75" customHeight="1">
      <c r="F1542" s="95" t="s">
        <v>446</v>
      </c>
      <c r="G1542" s="95" t="s">
        <v>446</v>
      </c>
      <c r="H1542" s="95" t="s">
        <v>446</v>
      </c>
      <c r="I1542" s="95" t="s">
        <v>4779</v>
      </c>
      <c r="J1542" s="95" t="s">
        <v>4784</v>
      </c>
    </row>
    <row r="1543" ht="15.75" customHeight="1">
      <c r="F1543" s="95" t="s">
        <v>446</v>
      </c>
      <c r="G1543" s="95" t="s">
        <v>446</v>
      </c>
      <c r="H1543" s="95" t="s">
        <v>446</v>
      </c>
      <c r="I1543" s="95" t="s">
        <v>4779</v>
      </c>
      <c r="J1543" s="95" t="s">
        <v>4785</v>
      </c>
    </row>
    <row r="1544" ht="15.75" customHeight="1">
      <c r="F1544" s="95" t="s">
        <v>446</v>
      </c>
      <c r="G1544" s="95" t="s">
        <v>446</v>
      </c>
      <c r="H1544" s="95" t="s">
        <v>446</v>
      </c>
      <c r="I1544" s="95" t="s">
        <v>4779</v>
      </c>
      <c r="J1544" s="95" t="s">
        <v>3415</v>
      </c>
    </row>
    <row r="1545" ht="15.75" customHeight="1">
      <c r="F1545" s="95" t="s">
        <v>446</v>
      </c>
      <c r="G1545" s="95" t="s">
        <v>446</v>
      </c>
      <c r="H1545" s="95" t="s">
        <v>446</v>
      </c>
      <c r="I1545" s="95" t="s">
        <v>4779</v>
      </c>
      <c r="J1545" s="95" t="s">
        <v>4786</v>
      </c>
    </row>
    <row r="1546" ht="15.75" customHeight="1">
      <c r="F1546" s="95" t="s">
        <v>446</v>
      </c>
      <c r="G1546" s="95" t="s">
        <v>446</v>
      </c>
      <c r="H1546" s="95" t="s">
        <v>446</v>
      </c>
      <c r="I1546" s="95" t="s">
        <v>4779</v>
      </c>
      <c r="J1546" s="95" t="s">
        <v>4787</v>
      </c>
    </row>
    <row r="1547" ht="15.75" customHeight="1">
      <c r="F1547" s="95" t="s">
        <v>446</v>
      </c>
      <c r="G1547" s="95" t="s">
        <v>446</v>
      </c>
      <c r="H1547" s="95" t="s">
        <v>446</v>
      </c>
      <c r="I1547" s="95" t="s">
        <v>4779</v>
      </c>
      <c r="J1547" s="95" t="s">
        <v>4788</v>
      </c>
    </row>
    <row r="1548" ht="15.75" customHeight="1">
      <c r="F1548" s="95" t="s">
        <v>446</v>
      </c>
      <c r="G1548" s="95" t="s">
        <v>446</v>
      </c>
      <c r="H1548" s="95" t="s">
        <v>446</v>
      </c>
      <c r="I1548" s="95" t="s">
        <v>4779</v>
      </c>
      <c r="J1548" s="95" t="s">
        <v>4789</v>
      </c>
    </row>
    <row r="1549" ht="15.75" customHeight="1">
      <c r="F1549" s="95" t="s">
        <v>446</v>
      </c>
      <c r="G1549" s="95" t="s">
        <v>446</v>
      </c>
      <c r="H1549" s="95" t="s">
        <v>446</v>
      </c>
      <c r="I1549" s="95" t="s">
        <v>4779</v>
      </c>
      <c r="J1549" s="95" t="s">
        <v>4790</v>
      </c>
    </row>
    <row r="1550" ht="15.75" customHeight="1">
      <c r="F1550" s="95" t="s">
        <v>446</v>
      </c>
      <c r="G1550" s="95" t="s">
        <v>446</v>
      </c>
      <c r="H1550" s="95" t="s">
        <v>446</v>
      </c>
      <c r="I1550" s="95" t="s">
        <v>4779</v>
      </c>
      <c r="J1550" s="95" t="s">
        <v>4459</v>
      </c>
    </row>
    <row r="1551" ht="15.75" customHeight="1">
      <c r="F1551" s="95" t="s">
        <v>446</v>
      </c>
      <c r="G1551" s="95" t="s">
        <v>446</v>
      </c>
      <c r="H1551" s="95" t="s">
        <v>3543</v>
      </c>
      <c r="I1551" s="95" t="s">
        <v>4791</v>
      </c>
      <c r="J1551" s="95" t="s">
        <v>4792</v>
      </c>
    </row>
    <row r="1552" ht="15.75" customHeight="1">
      <c r="F1552" s="95" t="s">
        <v>446</v>
      </c>
      <c r="G1552" s="95" t="s">
        <v>446</v>
      </c>
      <c r="H1552" s="95" t="s">
        <v>3543</v>
      </c>
      <c r="I1552" s="95" t="s">
        <v>4791</v>
      </c>
      <c r="J1552" s="95" t="s">
        <v>4793</v>
      </c>
    </row>
    <row r="1553" ht="15.75" customHeight="1">
      <c r="F1553" s="95" t="s">
        <v>446</v>
      </c>
      <c r="G1553" s="95" t="s">
        <v>446</v>
      </c>
      <c r="H1553" s="95" t="s">
        <v>3543</v>
      </c>
      <c r="I1553" s="95" t="s">
        <v>4791</v>
      </c>
      <c r="J1553" s="95" t="s">
        <v>4794</v>
      </c>
    </row>
    <row r="1554" ht="15.75" customHeight="1">
      <c r="F1554" s="95" t="s">
        <v>446</v>
      </c>
      <c r="G1554" s="95" t="s">
        <v>446</v>
      </c>
      <c r="H1554" s="95" t="s">
        <v>3543</v>
      </c>
      <c r="I1554" s="95" t="s">
        <v>4791</v>
      </c>
      <c r="J1554" s="95" t="s">
        <v>4795</v>
      </c>
    </row>
    <row r="1555" ht="15.75" customHeight="1">
      <c r="F1555" s="95" t="s">
        <v>446</v>
      </c>
      <c r="G1555" s="95" t="s">
        <v>446</v>
      </c>
      <c r="H1555" s="95" t="s">
        <v>3543</v>
      </c>
      <c r="I1555" s="95" t="s">
        <v>4791</v>
      </c>
      <c r="J1555" s="95" t="s">
        <v>4796</v>
      </c>
    </row>
    <row r="1556" ht="15.75" customHeight="1">
      <c r="F1556" s="95" t="s">
        <v>446</v>
      </c>
      <c r="G1556" s="95" t="s">
        <v>446</v>
      </c>
      <c r="H1556" s="95" t="s">
        <v>3543</v>
      </c>
      <c r="I1556" s="95" t="s">
        <v>4791</v>
      </c>
      <c r="J1556" s="95" t="s">
        <v>4797</v>
      </c>
    </row>
    <row r="1557" ht="15.75" customHeight="1">
      <c r="F1557" s="95" t="s">
        <v>446</v>
      </c>
      <c r="G1557" s="95" t="s">
        <v>446</v>
      </c>
      <c r="H1557" s="95" t="s">
        <v>3543</v>
      </c>
      <c r="I1557" s="95" t="s">
        <v>4791</v>
      </c>
      <c r="J1557" s="95" t="s">
        <v>4798</v>
      </c>
    </row>
    <row r="1558" ht="15.75" customHeight="1">
      <c r="F1558" s="95" t="s">
        <v>446</v>
      </c>
      <c r="G1558" s="95" t="s">
        <v>446</v>
      </c>
      <c r="H1558" s="95" t="s">
        <v>3543</v>
      </c>
      <c r="I1558" s="95" t="s">
        <v>4791</v>
      </c>
      <c r="J1558" s="95" t="s">
        <v>3741</v>
      </c>
    </row>
    <row r="1559" ht="15.75" customHeight="1">
      <c r="F1559" s="95" t="s">
        <v>446</v>
      </c>
      <c r="G1559" s="95" t="s">
        <v>446</v>
      </c>
      <c r="H1559" s="95" t="s">
        <v>3545</v>
      </c>
      <c r="I1559" s="95" t="s">
        <v>3545</v>
      </c>
      <c r="J1559" s="95" t="s">
        <v>3545</v>
      </c>
    </row>
    <row r="1560" ht="15.75" customHeight="1">
      <c r="F1560" s="95" t="s">
        <v>446</v>
      </c>
      <c r="G1560" s="95" t="s">
        <v>446</v>
      </c>
      <c r="H1560" s="95" t="s">
        <v>3545</v>
      </c>
      <c r="I1560" s="95" t="s">
        <v>3545</v>
      </c>
      <c r="J1560" s="95" t="s">
        <v>4799</v>
      </c>
    </row>
    <row r="1561" ht="15.75" customHeight="1">
      <c r="F1561" s="95" t="s">
        <v>446</v>
      </c>
      <c r="G1561" s="95" t="s">
        <v>446</v>
      </c>
      <c r="H1561" s="95" t="s">
        <v>3545</v>
      </c>
      <c r="I1561" s="95" t="s">
        <v>3545</v>
      </c>
      <c r="J1561" s="95" t="s">
        <v>3550</v>
      </c>
    </row>
    <row r="1562" ht="15.75" customHeight="1">
      <c r="F1562" s="95" t="s">
        <v>446</v>
      </c>
      <c r="G1562" s="95" t="s">
        <v>446</v>
      </c>
      <c r="H1562" s="95" t="s">
        <v>3545</v>
      </c>
      <c r="I1562" s="95" t="s">
        <v>3545</v>
      </c>
      <c r="J1562" s="95" t="s">
        <v>4800</v>
      </c>
    </row>
    <row r="1563" ht="15.75" customHeight="1">
      <c r="F1563" s="95" t="s">
        <v>446</v>
      </c>
      <c r="G1563" s="95" t="s">
        <v>446</v>
      </c>
      <c r="H1563" s="95" t="s">
        <v>3545</v>
      </c>
      <c r="I1563" s="95" t="s">
        <v>3545</v>
      </c>
      <c r="J1563" s="95" t="s">
        <v>4801</v>
      </c>
    </row>
    <row r="1564" ht="15.75" customHeight="1">
      <c r="F1564" s="95" t="s">
        <v>446</v>
      </c>
      <c r="G1564" s="95" t="s">
        <v>446</v>
      </c>
      <c r="H1564" s="95" t="s">
        <v>3545</v>
      </c>
      <c r="I1564" s="95" t="s">
        <v>3545</v>
      </c>
      <c r="J1564" s="95" t="s">
        <v>4802</v>
      </c>
    </row>
    <row r="1565" ht="15.75" customHeight="1">
      <c r="F1565" s="95" t="s">
        <v>446</v>
      </c>
      <c r="G1565" s="95" t="s">
        <v>446</v>
      </c>
      <c r="H1565" s="95" t="s">
        <v>3545</v>
      </c>
      <c r="I1565" s="95" t="s">
        <v>3545</v>
      </c>
      <c r="J1565" s="95" t="s">
        <v>4803</v>
      </c>
    </row>
    <row r="1566" ht="15.75" customHeight="1">
      <c r="F1566" s="95" t="s">
        <v>446</v>
      </c>
      <c r="G1566" s="95" t="s">
        <v>446</v>
      </c>
      <c r="H1566" s="95" t="s">
        <v>3545</v>
      </c>
      <c r="I1566" s="95" t="s">
        <v>3545</v>
      </c>
      <c r="J1566" s="95" t="s">
        <v>4804</v>
      </c>
    </row>
    <row r="1567" ht="15.75" customHeight="1">
      <c r="F1567" s="95" t="s">
        <v>458</v>
      </c>
      <c r="G1567" s="95" t="s">
        <v>458</v>
      </c>
      <c r="H1567" s="95" t="s">
        <v>458</v>
      </c>
      <c r="I1567" s="95" t="s">
        <v>4805</v>
      </c>
      <c r="J1567" s="95" t="s">
        <v>458</v>
      </c>
    </row>
    <row r="1568" ht="15.75" customHeight="1">
      <c r="F1568" s="95" t="s">
        <v>458</v>
      </c>
      <c r="G1568" s="95" t="s">
        <v>458</v>
      </c>
      <c r="H1568" s="95" t="s">
        <v>458</v>
      </c>
      <c r="I1568" s="95" t="s">
        <v>4805</v>
      </c>
      <c r="J1568" s="95" t="s">
        <v>3331</v>
      </c>
    </row>
    <row r="1569" ht="15.75" customHeight="1">
      <c r="F1569" s="95" t="s">
        <v>458</v>
      </c>
      <c r="G1569" s="95" t="s">
        <v>458</v>
      </c>
      <c r="H1569" s="95" t="s">
        <v>458</v>
      </c>
      <c r="I1569" s="95" t="s">
        <v>4805</v>
      </c>
      <c r="J1569" s="95" t="s">
        <v>4806</v>
      </c>
    </row>
    <row r="1570" ht="15.75" customHeight="1">
      <c r="F1570" s="95" t="s">
        <v>458</v>
      </c>
      <c r="G1570" s="95" t="s">
        <v>458</v>
      </c>
      <c r="H1570" s="95" t="s">
        <v>458</v>
      </c>
      <c r="I1570" s="95" t="s">
        <v>4805</v>
      </c>
      <c r="J1570" s="95" t="s">
        <v>4807</v>
      </c>
    </row>
    <row r="1571" ht="15.75" customHeight="1">
      <c r="F1571" s="95" t="s">
        <v>458</v>
      </c>
      <c r="G1571" s="95" t="s">
        <v>458</v>
      </c>
      <c r="H1571" s="95" t="s">
        <v>458</v>
      </c>
      <c r="I1571" s="95" t="s">
        <v>4805</v>
      </c>
      <c r="J1571" s="95" t="s">
        <v>4808</v>
      </c>
    </row>
    <row r="1572" ht="15.75" customHeight="1">
      <c r="F1572" s="95" t="s">
        <v>458</v>
      </c>
      <c r="G1572" s="95" t="s">
        <v>458</v>
      </c>
      <c r="H1572" s="95" t="s">
        <v>458</v>
      </c>
      <c r="I1572" s="95" t="s">
        <v>4805</v>
      </c>
      <c r="J1572" s="95" t="s">
        <v>4809</v>
      </c>
    </row>
    <row r="1573" ht="15.75" customHeight="1">
      <c r="F1573" s="95" t="s">
        <v>458</v>
      </c>
      <c r="G1573" s="95" t="s">
        <v>458</v>
      </c>
      <c r="H1573" s="95" t="s">
        <v>458</v>
      </c>
      <c r="I1573" s="95" t="s">
        <v>4805</v>
      </c>
      <c r="J1573" s="95" t="s">
        <v>4268</v>
      </c>
    </row>
    <row r="1574" ht="15.75" customHeight="1">
      <c r="F1574" s="95" t="s">
        <v>458</v>
      </c>
      <c r="G1574" s="95" t="s">
        <v>458</v>
      </c>
      <c r="H1574" s="95" t="s">
        <v>458</v>
      </c>
      <c r="I1574" s="95" t="s">
        <v>4805</v>
      </c>
      <c r="J1574" s="95" t="s">
        <v>4810</v>
      </c>
    </row>
    <row r="1575" ht="15.75" customHeight="1">
      <c r="F1575" s="95" t="s">
        <v>458</v>
      </c>
      <c r="G1575" s="95" t="s">
        <v>458</v>
      </c>
      <c r="H1575" s="95" t="s">
        <v>458</v>
      </c>
      <c r="I1575" s="95" t="s">
        <v>4805</v>
      </c>
      <c r="J1575" s="95" t="s">
        <v>4811</v>
      </c>
    </row>
    <row r="1576" ht="15.75" customHeight="1">
      <c r="F1576" s="95" t="s">
        <v>458</v>
      </c>
      <c r="G1576" s="95" t="s">
        <v>458</v>
      </c>
      <c r="H1576" s="95" t="s">
        <v>458</v>
      </c>
      <c r="I1576" s="95" t="s">
        <v>4805</v>
      </c>
      <c r="J1576" s="95" t="s">
        <v>4812</v>
      </c>
    </row>
    <row r="1577" ht="15.75" customHeight="1">
      <c r="F1577" s="95" t="s">
        <v>458</v>
      </c>
      <c r="G1577" s="95" t="s">
        <v>458</v>
      </c>
      <c r="H1577" s="95" t="s">
        <v>3548</v>
      </c>
      <c r="I1577" s="95" t="s">
        <v>3548</v>
      </c>
      <c r="J1577" s="95" t="s">
        <v>3548</v>
      </c>
    </row>
    <row r="1578" ht="15.75" customHeight="1">
      <c r="F1578" s="95" t="s">
        <v>458</v>
      </c>
      <c r="G1578" s="95" t="s">
        <v>458</v>
      </c>
      <c r="H1578" s="95" t="s">
        <v>3548</v>
      </c>
      <c r="I1578" s="95" t="s">
        <v>3548</v>
      </c>
      <c r="J1578" s="95" t="s">
        <v>4813</v>
      </c>
    </row>
    <row r="1579" ht="15.75" customHeight="1">
      <c r="F1579" s="95" t="s">
        <v>458</v>
      </c>
      <c r="G1579" s="95" t="s">
        <v>458</v>
      </c>
      <c r="H1579" s="95" t="s">
        <v>3548</v>
      </c>
      <c r="I1579" s="95" t="s">
        <v>3548</v>
      </c>
      <c r="J1579" s="95" t="s">
        <v>4814</v>
      </c>
    </row>
    <row r="1580" ht="15.75" customHeight="1">
      <c r="F1580" s="95" t="s">
        <v>458</v>
      </c>
      <c r="G1580" s="95" t="s">
        <v>458</v>
      </c>
      <c r="H1580" s="95" t="s">
        <v>3548</v>
      </c>
      <c r="I1580" s="95" t="s">
        <v>3548</v>
      </c>
      <c r="J1580" s="95" t="s">
        <v>4535</v>
      </c>
    </row>
    <row r="1581" ht="15.75" customHeight="1">
      <c r="F1581" s="95" t="s">
        <v>458</v>
      </c>
      <c r="G1581" s="95" t="s">
        <v>458</v>
      </c>
      <c r="H1581" s="95" t="s">
        <v>3548</v>
      </c>
      <c r="I1581" s="95" t="s">
        <v>3548</v>
      </c>
      <c r="J1581" s="95" t="s">
        <v>4815</v>
      </c>
    </row>
    <row r="1582" ht="15.75" customHeight="1">
      <c r="F1582" s="95" t="s">
        <v>458</v>
      </c>
      <c r="G1582" s="95" t="s">
        <v>458</v>
      </c>
      <c r="H1582" s="95" t="s">
        <v>3548</v>
      </c>
      <c r="I1582" s="95" t="s">
        <v>3548</v>
      </c>
      <c r="J1582" s="95" t="s">
        <v>4816</v>
      </c>
    </row>
    <row r="1583" ht="15.75" customHeight="1">
      <c r="F1583" s="95" t="s">
        <v>458</v>
      </c>
      <c r="G1583" s="95" t="s">
        <v>458</v>
      </c>
      <c r="H1583" s="95" t="s">
        <v>3548</v>
      </c>
      <c r="I1583" s="95" t="s">
        <v>3548</v>
      </c>
      <c r="J1583" s="95" t="s">
        <v>4817</v>
      </c>
    </row>
    <row r="1584" ht="15.75" customHeight="1">
      <c r="F1584" s="95" t="s">
        <v>458</v>
      </c>
      <c r="G1584" s="95" t="s">
        <v>458</v>
      </c>
      <c r="H1584" s="95" t="s">
        <v>3548</v>
      </c>
      <c r="I1584" s="95" t="s">
        <v>3548</v>
      </c>
      <c r="J1584" s="95" t="s">
        <v>4818</v>
      </c>
    </row>
    <row r="1585" ht="15.75" customHeight="1">
      <c r="F1585" s="95" t="s">
        <v>458</v>
      </c>
      <c r="G1585" s="95" t="s">
        <v>458</v>
      </c>
      <c r="H1585" s="95" t="s">
        <v>3548</v>
      </c>
      <c r="I1585" s="95" t="s">
        <v>3548</v>
      </c>
      <c r="J1585" s="95" t="s">
        <v>4819</v>
      </c>
    </row>
    <row r="1586" ht="15.75" customHeight="1">
      <c r="F1586" s="95" t="s">
        <v>458</v>
      </c>
      <c r="G1586" s="95" t="s">
        <v>458</v>
      </c>
      <c r="H1586" s="95" t="s">
        <v>3548</v>
      </c>
      <c r="I1586" s="95" t="s">
        <v>3548</v>
      </c>
      <c r="J1586" s="95" t="s">
        <v>4820</v>
      </c>
    </row>
    <row r="1587" ht="15.75" customHeight="1">
      <c r="F1587" s="95" t="s">
        <v>458</v>
      </c>
      <c r="G1587" s="95" t="s">
        <v>458</v>
      </c>
      <c r="H1587" s="95" t="s">
        <v>3550</v>
      </c>
      <c r="I1587" s="95" t="s">
        <v>3550</v>
      </c>
      <c r="J1587" s="95" t="s">
        <v>3550</v>
      </c>
    </row>
    <row r="1588" ht="15.75" customHeight="1">
      <c r="F1588" s="95" t="s">
        <v>458</v>
      </c>
      <c r="G1588" s="95" t="s">
        <v>458</v>
      </c>
      <c r="H1588" s="95" t="s">
        <v>3550</v>
      </c>
      <c r="I1588" s="95" t="s">
        <v>3550</v>
      </c>
      <c r="J1588" s="95" t="s">
        <v>4821</v>
      </c>
    </row>
    <row r="1589" ht="15.75" customHeight="1">
      <c r="F1589" s="95" t="s">
        <v>458</v>
      </c>
      <c r="G1589" s="95" t="s">
        <v>458</v>
      </c>
      <c r="H1589" s="95" t="s">
        <v>3550</v>
      </c>
      <c r="I1589" s="95" t="s">
        <v>3550</v>
      </c>
      <c r="J1589" s="95" t="s">
        <v>4822</v>
      </c>
    </row>
    <row r="1590" ht="15.75" customHeight="1">
      <c r="F1590" s="95" t="s">
        <v>458</v>
      </c>
      <c r="G1590" s="95" t="s">
        <v>458</v>
      </c>
      <c r="H1590" s="95" t="s">
        <v>3550</v>
      </c>
      <c r="I1590" s="95" t="s">
        <v>3550</v>
      </c>
      <c r="J1590" s="95" t="s">
        <v>4823</v>
      </c>
    </row>
    <row r="1591" ht="15.75" customHeight="1">
      <c r="F1591" s="95" t="s">
        <v>458</v>
      </c>
      <c r="G1591" s="95" t="s">
        <v>458</v>
      </c>
      <c r="H1591" s="95" t="s">
        <v>3550</v>
      </c>
      <c r="I1591" s="95" t="s">
        <v>3550</v>
      </c>
      <c r="J1591" s="95" t="s">
        <v>4824</v>
      </c>
    </row>
    <row r="1592" ht="15.75" customHeight="1">
      <c r="F1592" s="95" t="s">
        <v>458</v>
      </c>
      <c r="G1592" s="95" t="s">
        <v>458</v>
      </c>
      <c r="H1592" s="95" t="s">
        <v>3550</v>
      </c>
      <c r="I1592" s="95" t="s">
        <v>3550</v>
      </c>
      <c r="J1592" s="95" t="s">
        <v>4825</v>
      </c>
    </row>
    <row r="1593" ht="15.75" customHeight="1">
      <c r="F1593" s="95" t="s">
        <v>458</v>
      </c>
      <c r="G1593" s="95" t="s">
        <v>458</v>
      </c>
      <c r="H1593" s="95" t="s">
        <v>3550</v>
      </c>
      <c r="I1593" s="95" t="s">
        <v>3550</v>
      </c>
      <c r="J1593" s="95" t="s">
        <v>4826</v>
      </c>
    </row>
    <row r="1594" ht="15.75" customHeight="1">
      <c r="F1594" s="95" t="s">
        <v>458</v>
      </c>
      <c r="G1594" s="95" t="s">
        <v>458</v>
      </c>
      <c r="H1594" s="95" t="s">
        <v>3550</v>
      </c>
      <c r="I1594" s="95" t="s">
        <v>3550</v>
      </c>
      <c r="J1594" s="95" t="s">
        <v>4827</v>
      </c>
    </row>
    <row r="1595" ht="15.75" customHeight="1">
      <c r="F1595" s="95" t="s">
        <v>458</v>
      </c>
      <c r="G1595" s="95" t="s">
        <v>458</v>
      </c>
      <c r="H1595" s="95" t="s">
        <v>3552</v>
      </c>
      <c r="I1595" s="95" t="s">
        <v>3552</v>
      </c>
      <c r="J1595" s="95" t="s">
        <v>4828</v>
      </c>
    </row>
    <row r="1596" ht="15.75" customHeight="1">
      <c r="F1596" s="95" t="s">
        <v>458</v>
      </c>
      <c r="G1596" s="95" t="s">
        <v>458</v>
      </c>
      <c r="H1596" s="95" t="s">
        <v>3552</v>
      </c>
      <c r="I1596" s="95" t="s">
        <v>3552</v>
      </c>
      <c r="J1596" s="95" t="s">
        <v>4829</v>
      </c>
    </row>
    <row r="1597" ht="15.75" customHeight="1">
      <c r="F1597" s="95" t="s">
        <v>458</v>
      </c>
      <c r="G1597" s="95" t="s">
        <v>458</v>
      </c>
      <c r="H1597" s="95" t="s">
        <v>3552</v>
      </c>
      <c r="I1597" s="95" t="s">
        <v>3552</v>
      </c>
      <c r="J1597" s="95" t="s">
        <v>4830</v>
      </c>
    </row>
    <row r="1598" ht="15.75" customHeight="1">
      <c r="F1598" s="95" t="s">
        <v>458</v>
      </c>
      <c r="G1598" s="95" t="s">
        <v>458</v>
      </c>
      <c r="H1598" s="95" t="s">
        <v>3552</v>
      </c>
      <c r="I1598" s="95" t="s">
        <v>3552</v>
      </c>
      <c r="J1598" s="95" t="s">
        <v>4831</v>
      </c>
    </row>
    <row r="1599" ht="15.75" customHeight="1">
      <c r="F1599" s="95" t="s">
        <v>458</v>
      </c>
      <c r="G1599" s="95" t="s">
        <v>458</v>
      </c>
      <c r="H1599" s="95" t="s">
        <v>3552</v>
      </c>
      <c r="I1599" s="95" t="s">
        <v>3552</v>
      </c>
      <c r="J1599" s="95" t="s">
        <v>3552</v>
      </c>
    </row>
    <row r="1600" ht="15.75" customHeight="1">
      <c r="F1600" s="95" t="s">
        <v>458</v>
      </c>
      <c r="G1600" s="95" t="s">
        <v>458</v>
      </c>
      <c r="H1600" s="95" t="s">
        <v>3552</v>
      </c>
      <c r="I1600" s="95" t="s">
        <v>3552</v>
      </c>
      <c r="J1600" s="95" t="s">
        <v>4832</v>
      </c>
    </row>
    <row r="1601" ht="15.75" customHeight="1">
      <c r="F1601" s="95" t="s">
        <v>458</v>
      </c>
      <c r="G1601" s="95" t="s">
        <v>458</v>
      </c>
      <c r="H1601" s="95" t="s">
        <v>3552</v>
      </c>
      <c r="I1601" s="95" t="s">
        <v>3552</v>
      </c>
      <c r="J1601" s="95" t="s">
        <v>4833</v>
      </c>
    </row>
    <row r="1602" ht="15.75" customHeight="1">
      <c r="F1602" s="95" t="s">
        <v>458</v>
      </c>
      <c r="G1602" s="95" t="s">
        <v>458</v>
      </c>
      <c r="H1602" s="95" t="s">
        <v>3552</v>
      </c>
      <c r="I1602" s="95" t="s">
        <v>3552</v>
      </c>
      <c r="J1602" s="95" t="s">
        <v>4834</v>
      </c>
    </row>
    <row r="1603" ht="15.75" customHeight="1">
      <c r="F1603" s="95" t="s">
        <v>458</v>
      </c>
      <c r="G1603" s="95" t="s">
        <v>458</v>
      </c>
      <c r="H1603" s="95" t="s">
        <v>3552</v>
      </c>
      <c r="I1603" s="95" t="s">
        <v>3552</v>
      </c>
      <c r="J1603" s="95" t="s">
        <v>4835</v>
      </c>
    </row>
    <row r="1604" ht="15.75" customHeight="1">
      <c r="F1604" s="95" t="s">
        <v>458</v>
      </c>
      <c r="G1604" s="95" t="s">
        <v>458</v>
      </c>
      <c r="H1604" s="95" t="s">
        <v>3552</v>
      </c>
      <c r="I1604" s="95" t="s">
        <v>3552</v>
      </c>
      <c r="J1604" s="95" t="s">
        <v>4836</v>
      </c>
    </row>
    <row r="1605" ht="15.75" customHeight="1">
      <c r="F1605" s="95" t="s">
        <v>458</v>
      </c>
      <c r="G1605" s="95" t="s">
        <v>458</v>
      </c>
      <c r="H1605" s="95" t="s">
        <v>3554</v>
      </c>
      <c r="I1605" s="95" t="s">
        <v>3554</v>
      </c>
      <c r="J1605" s="95" t="s">
        <v>3554</v>
      </c>
    </row>
    <row r="1606" ht="15.75" customHeight="1">
      <c r="F1606" s="95" t="s">
        <v>458</v>
      </c>
      <c r="G1606" s="95" t="s">
        <v>458</v>
      </c>
      <c r="H1606" s="95" t="s">
        <v>3554</v>
      </c>
      <c r="I1606" s="95" t="s">
        <v>3554</v>
      </c>
      <c r="J1606" s="95" t="s">
        <v>4837</v>
      </c>
    </row>
    <row r="1607" ht="15.75" customHeight="1">
      <c r="F1607" s="95" t="s">
        <v>458</v>
      </c>
      <c r="G1607" s="95" t="s">
        <v>458</v>
      </c>
      <c r="H1607" s="95" t="s">
        <v>3554</v>
      </c>
      <c r="I1607" s="95" t="s">
        <v>3554</v>
      </c>
      <c r="J1607" s="95" t="s">
        <v>4838</v>
      </c>
    </row>
    <row r="1608" ht="15.75" customHeight="1">
      <c r="F1608" s="95" t="s">
        <v>458</v>
      </c>
      <c r="G1608" s="95" t="s">
        <v>458</v>
      </c>
      <c r="H1608" s="95" t="s">
        <v>3554</v>
      </c>
      <c r="I1608" s="95" t="s">
        <v>3554</v>
      </c>
      <c r="J1608" s="95" t="s">
        <v>4839</v>
      </c>
    </row>
    <row r="1609" ht="15.75" customHeight="1">
      <c r="F1609" s="95" t="s">
        <v>458</v>
      </c>
      <c r="G1609" s="95" t="s">
        <v>458</v>
      </c>
      <c r="H1609" s="95" t="s">
        <v>3554</v>
      </c>
      <c r="I1609" s="95" t="s">
        <v>3554</v>
      </c>
      <c r="J1609" s="95" t="s">
        <v>4840</v>
      </c>
    </row>
    <row r="1610" ht="15.75" customHeight="1">
      <c r="F1610" s="95" t="s">
        <v>458</v>
      </c>
      <c r="G1610" s="95" t="s">
        <v>458</v>
      </c>
      <c r="H1610" s="95" t="s">
        <v>3554</v>
      </c>
      <c r="I1610" s="95" t="s">
        <v>3554</v>
      </c>
      <c r="J1610" s="95" t="s">
        <v>4841</v>
      </c>
    </row>
    <row r="1611" ht="15.75" customHeight="1">
      <c r="F1611" s="95" t="s">
        <v>458</v>
      </c>
      <c r="G1611" s="95" t="s">
        <v>458</v>
      </c>
      <c r="H1611" s="95" t="s">
        <v>3554</v>
      </c>
      <c r="I1611" s="95" t="s">
        <v>3554</v>
      </c>
      <c r="J1611" s="95" t="s">
        <v>4842</v>
      </c>
    </row>
    <row r="1612" ht="15.75" customHeight="1">
      <c r="F1612" s="95" t="s">
        <v>458</v>
      </c>
      <c r="G1612" s="95" t="s">
        <v>458</v>
      </c>
      <c r="H1612" s="95" t="s">
        <v>3556</v>
      </c>
      <c r="I1612" s="95" t="s">
        <v>3556</v>
      </c>
      <c r="J1612" s="95" t="s">
        <v>3556</v>
      </c>
    </row>
    <row r="1613" ht="15.75" customHeight="1">
      <c r="F1613" s="95" t="s">
        <v>458</v>
      </c>
      <c r="G1613" s="95" t="s">
        <v>458</v>
      </c>
      <c r="H1613" s="95" t="s">
        <v>3556</v>
      </c>
      <c r="I1613" s="95" t="s">
        <v>3556</v>
      </c>
      <c r="J1613" s="95" t="s">
        <v>3586</v>
      </c>
    </row>
    <row r="1614" ht="15.75" customHeight="1">
      <c r="F1614" s="95" t="s">
        <v>458</v>
      </c>
      <c r="G1614" s="95" t="s">
        <v>458</v>
      </c>
      <c r="H1614" s="95" t="s">
        <v>3556</v>
      </c>
      <c r="I1614" s="95" t="s">
        <v>3556</v>
      </c>
      <c r="J1614" s="95" t="s">
        <v>4843</v>
      </c>
    </row>
    <row r="1615" ht="15.75" customHeight="1">
      <c r="F1615" s="95" t="s">
        <v>458</v>
      </c>
      <c r="G1615" s="95" t="s">
        <v>458</v>
      </c>
      <c r="H1615" s="95" t="s">
        <v>3556</v>
      </c>
      <c r="I1615" s="95" t="s">
        <v>3556</v>
      </c>
      <c r="J1615" s="95" t="s">
        <v>4844</v>
      </c>
    </row>
    <row r="1616" ht="15.75" customHeight="1">
      <c r="F1616" s="95" t="s">
        <v>458</v>
      </c>
      <c r="G1616" s="95" t="s">
        <v>458</v>
      </c>
      <c r="H1616" s="95" t="s">
        <v>3556</v>
      </c>
      <c r="I1616" s="95" t="s">
        <v>3556</v>
      </c>
      <c r="J1616" s="95" t="s">
        <v>4845</v>
      </c>
    </row>
    <row r="1617" ht="15.75" customHeight="1">
      <c r="F1617" s="95" t="s">
        <v>458</v>
      </c>
      <c r="G1617" s="95" t="s">
        <v>458</v>
      </c>
      <c r="H1617" s="95" t="s">
        <v>3556</v>
      </c>
      <c r="I1617" s="95" t="s">
        <v>3556</v>
      </c>
      <c r="J1617" s="95" t="s">
        <v>4846</v>
      </c>
    </row>
    <row r="1618" ht="15.75" customHeight="1">
      <c r="F1618" s="95" t="s">
        <v>458</v>
      </c>
      <c r="G1618" s="95" t="s">
        <v>458</v>
      </c>
      <c r="H1618" s="95" t="s">
        <v>3556</v>
      </c>
      <c r="I1618" s="95" t="s">
        <v>3556</v>
      </c>
      <c r="J1618" s="95" t="s">
        <v>4847</v>
      </c>
    </row>
    <row r="1619" ht="15.75" customHeight="1">
      <c r="F1619" s="95" t="s">
        <v>458</v>
      </c>
      <c r="G1619" s="95" t="s">
        <v>458</v>
      </c>
      <c r="H1619" s="95" t="s">
        <v>3556</v>
      </c>
      <c r="I1619" s="95" t="s">
        <v>3556</v>
      </c>
      <c r="J1619" s="95" t="s">
        <v>4832</v>
      </c>
    </row>
    <row r="1620" ht="15.75" customHeight="1">
      <c r="F1620" s="95" t="s">
        <v>458</v>
      </c>
      <c r="G1620" s="95" t="s">
        <v>458</v>
      </c>
      <c r="H1620" s="95" t="s">
        <v>3558</v>
      </c>
      <c r="I1620" s="95" t="s">
        <v>3558</v>
      </c>
      <c r="J1620" s="95" t="s">
        <v>4848</v>
      </c>
    </row>
    <row r="1621" ht="15.75" customHeight="1">
      <c r="F1621" s="95" t="s">
        <v>458</v>
      </c>
      <c r="G1621" s="95" t="s">
        <v>458</v>
      </c>
      <c r="H1621" s="95" t="s">
        <v>3558</v>
      </c>
      <c r="I1621" s="95" t="s">
        <v>3558</v>
      </c>
      <c r="J1621" s="95" t="s">
        <v>4849</v>
      </c>
    </row>
    <row r="1622" ht="15.75" customHeight="1">
      <c r="F1622" s="95" t="s">
        <v>458</v>
      </c>
      <c r="G1622" s="95" t="s">
        <v>458</v>
      </c>
      <c r="H1622" s="95" t="s">
        <v>3558</v>
      </c>
      <c r="I1622" s="95" t="s">
        <v>3558</v>
      </c>
      <c r="J1622" s="95" t="s">
        <v>4850</v>
      </c>
    </row>
    <row r="1623" ht="15.75" customHeight="1">
      <c r="F1623" s="95" t="s">
        <v>458</v>
      </c>
      <c r="G1623" s="95" t="s">
        <v>458</v>
      </c>
      <c r="H1623" s="95" t="s">
        <v>3558</v>
      </c>
      <c r="I1623" s="95" t="s">
        <v>3558</v>
      </c>
      <c r="J1623" s="95" t="s">
        <v>4851</v>
      </c>
    </row>
    <row r="1624" ht="15.75" customHeight="1">
      <c r="F1624" s="95" t="s">
        <v>458</v>
      </c>
      <c r="G1624" s="95" t="s">
        <v>458</v>
      </c>
      <c r="H1624" s="95" t="s">
        <v>3558</v>
      </c>
      <c r="I1624" s="95" t="s">
        <v>3558</v>
      </c>
      <c r="J1624" s="95" t="s">
        <v>4852</v>
      </c>
    </row>
    <row r="1625" ht="15.75" customHeight="1">
      <c r="F1625" s="95" t="s">
        <v>458</v>
      </c>
      <c r="G1625" s="95" t="s">
        <v>458</v>
      </c>
      <c r="H1625" s="95" t="s">
        <v>3558</v>
      </c>
      <c r="I1625" s="95" t="s">
        <v>3558</v>
      </c>
      <c r="J1625" s="95" t="s">
        <v>4853</v>
      </c>
    </row>
    <row r="1626" ht="15.75" customHeight="1">
      <c r="F1626" s="95" t="s">
        <v>458</v>
      </c>
      <c r="G1626" s="95" t="s">
        <v>458</v>
      </c>
      <c r="H1626" s="95" t="s">
        <v>3560</v>
      </c>
      <c r="I1626" s="95" t="s">
        <v>3560</v>
      </c>
      <c r="J1626" s="95" t="s">
        <v>3560</v>
      </c>
    </row>
    <row r="1627" ht="15.75" customHeight="1">
      <c r="F1627" s="95" t="s">
        <v>458</v>
      </c>
      <c r="G1627" s="95" t="s">
        <v>458</v>
      </c>
      <c r="H1627" s="95" t="s">
        <v>3560</v>
      </c>
      <c r="I1627" s="95" t="s">
        <v>3560</v>
      </c>
      <c r="J1627" s="95" t="s">
        <v>4854</v>
      </c>
    </row>
    <row r="1628" ht="15.75" customHeight="1">
      <c r="F1628" s="95" t="s">
        <v>458</v>
      </c>
      <c r="G1628" s="95" t="s">
        <v>458</v>
      </c>
      <c r="H1628" s="95" t="s">
        <v>3560</v>
      </c>
      <c r="I1628" s="95" t="s">
        <v>3560</v>
      </c>
      <c r="J1628" s="95" t="s">
        <v>4855</v>
      </c>
    </row>
    <row r="1629" ht="15.75" customHeight="1">
      <c r="F1629" s="95" t="s">
        <v>458</v>
      </c>
      <c r="G1629" s="95" t="s">
        <v>458</v>
      </c>
      <c r="H1629" s="95" t="s">
        <v>3560</v>
      </c>
      <c r="I1629" s="95" t="s">
        <v>3560</v>
      </c>
      <c r="J1629" s="95" t="s">
        <v>4856</v>
      </c>
    </row>
    <row r="1630" ht="15.75" customHeight="1">
      <c r="F1630" s="95" t="s">
        <v>458</v>
      </c>
      <c r="G1630" s="95" t="s">
        <v>458</v>
      </c>
      <c r="H1630" s="95" t="s">
        <v>3560</v>
      </c>
      <c r="I1630" s="95" t="s">
        <v>3560</v>
      </c>
      <c r="J1630" s="95" t="s">
        <v>4857</v>
      </c>
    </row>
    <row r="1631" ht="15.75" customHeight="1">
      <c r="F1631" s="95" t="s">
        <v>458</v>
      </c>
      <c r="G1631" s="95" t="s">
        <v>458</v>
      </c>
      <c r="H1631" s="95" t="s">
        <v>3560</v>
      </c>
      <c r="I1631" s="95" t="s">
        <v>3560</v>
      </c>
      <c r="J1631" s="95" t="s">
        <v>4858</v>
      </c>
    </row>
    <row r="1632" ht="15.75" customHeight="1">
      <c r="F1632" s="95" t="s">
        <v>432</v>
      </c>
      <c r="G1632" s="95" t="s">
        <v>432</v>
      </c>
      <c r="H1632" s="95" t="s">
        <v>432</v>
      </c>
      <c r="I1632" s="95" t="s">
        <v>4859</v>
      </c>
      <c r="J1632" s="95" t="s">
        <v>432</v>
      </c>
    </row>
    <row r="1633" ht="15.75" customHeight="1">
      <c r="F1633" s="95" t="s">
        <v>432</v>
      </c>
      <c r="G1633" s="95" t="s">
        <v>432</v>
      </c>
      <c r="H1633" s="95" t="s">
        <v>432</v>
      </c>
      <c r="I1633" s="95" t="s">
        <v>4859</v>
      </c>
      <c r="J1633" s="95" t="s">
        <v>4860</v>
      </c>
    </row>
    <row r="1634" ht="15.75" customHeight="1">
      <c r="F1634" s="95" t="s">
        <v>432</v>
      </c>
      <c r="G1634" s="95" t="s">
        <v>432</v>
      </c>
      <c r="H1634" s="95" t="s">
        <v>432</v>
      </c>
      <c r="I1634" s="95" t="s">
        <v>4859</v>
      </c>
      <c r="J1634" s="95" t="s">
        <v>4861</v>
      </c>
    </row>
    <row r="1635" ht="15.75" customHeight="1">
      <c r="F1635" s="95" t="s">
        <v>432</v>
      </c>
      <c r="G1635" s="95" t="s">
        <v>432</v>
      </c>
      <c r="H1635" s="95" t="s">
        <v>432</v>
      </c>
      <c r="I1635" s="95" t="s">
        <v>4859</v>
      </c>
      <c r="J1635" s="95" t="s">
        <v>4862</v>
      </c>
    </row>
    <row r="1636" ht="15.75" customHeight="1">
      <c r="F1636" s="95" t="s">
        <v>432</v>
      </c>
      <c r="G1636" s="95" t="s">
        <v>432</v>
      </c>
      <c r="H1636" s="95" t="s">
        <v>432</v>
      </c>
      <c r="I1636" s="95" t="s">
        <v>4859</v>
      </c>
      <c r="J1636" s="95" t="s">
        <v>4863</v>
      </c>
    </row>
    <row r="1637" ht="15.75" customHeight="1">
      <c r="F1637" s="95" t="s">
        <v>432</v>
      </c>
      <c r="G1637" s="95" t="s">
        <v>432</v>
      </c>
      <c r="H1637" s="95" t="s">
        <v>432</v>
      </c>
      <c r="I1637" s="95" t="s">
        <v>4859</v>
      </c>
      <c r="J1637" s="95" t="s">
        <v>3566</v>
      </c>
    </row>
    <row r="1638" ht="15.75" customHeight="1">
      <c r="F1638" s="95" t="s">
        <v>432</v>
      </c>
      <c r="G1638" s="95" t="s">
        <v>432</v>
      </c>
      <c r="H1638" s="95" t="s">
        <v>432</v>
      </c>
      <c r="I1638" s="95" t="s">
        <v>4859</v>
      </c>
      <c r="J1638" s="95" t="s">
        <v>4864</v>
      </c>
    </row>
    <row r="1639" ht="15.75" customHeight="1">
      <c r="F1639" s="95" t="s">
        <v>432</v>
      </c>
      <c r="G1639" s="95" t="s">
        <v>432</v>
      </c>
      <c r="H1639" s="95" t="s">
        <v>432</v>
      </c>
      <c r="I1639" s="95" t="s">
        <v>4859</v>
      </c>
      <c r="J1639" s="95" t="s">
        <v>3579</v>
      </c>
    </row>
    <row r="1640" ht="15.75" customHeight="1">
      <c r="F1640" s="95" t="s">
        <v>432</v>
      </c>
      <c r="G1640" s="95" t="s">
        <v>432</v>
      </c>
      <c r="H1640" s="95" t="s">
        <v>432</v>
      </c>
      <c r="I1640" s="95" t="s">
        <v>4859</v>
      </c>
      <c r="J1640" s="95" t="s">
        <v>4865</v>
      </c>
    </row>
    <row r="1641" ht="15.75" customHeight="1">
      <c r="F1641" s="95" t="s">
        <v>432</v>
      </c>
      <c r="G1641" s="95" t="s">
        <v>432</v>
      </c>
      <c r="H1641" s="95" t="s">
        <v>432</v>
      </c>
      <c r="I1641" s="95" t="s">
        <v>4859</v>
      </c>
      <c r="J1641" s="95" t="s">
        <v>4866</v>
      </c>
    </row>
    <row r="1642" ht="15.75" customHeight="1">
      <c r="F1642" s="95" t="s">
        <v>432</v>
      </c>
      <c r="G1642" s="95" t="s">
        <v>432</v>
      </c>
      <c r="H1642" s="95" t="s">
        <v>432</v>
      </c>
      <c r="I1642" s="95" t="s">
        <v>4859</v>
      </c>
      <c r="J1642" s="95" t="s">
        <v>4867</v>
      </c>
    </row>
    <row r="1643" ht="15.75" customHeight="1">
      <c r="F1643" s="95" t="s">
        <v>432</v>
      </c>
      <c r="G1643" s="95" t="s">
        <v>432</v>
      </c>
      <c r="H1643" s="95" t="s">
        <v>432</v>
      </c>
      <c r="I1643" s="95" t="s">
        <v>4859</v>
      </c>
      <c r="J1643" s="95" t="s">
        <v>4868</v>
      </c>
    </row>
    <row r="1644" ht="15.75" customHeight="1">
      <c r="F1644" s="95" t="s">
        <v>432</v>
      </c>
      <c r="G1644" s="95" t="s">
        <v>432</v>
      </c>
      <c r="H1644" s="95" t="s">
        <v>432</v>
      </c>
      <c r="I1644" s="95" t="s">
        <v>4859</v>
      </c>
      <c r="J1644" s="95" t="s">
        <v>3739</v>
      </c>
    </row>
    <row r="1645" ht="15.75" customHeight="1">
      <c r="F1645" s="95" t="s">
        <v>432</v>
      </c>
      <c r="G1645" s="95" t="s">
        <v>432</v>
      </c>
      <c r="H1645" s="95" t="s">
        <v>432</v>
      </c>
      <c r="I1645" s="95" t="s">
        <v>4859</v>
      </c>
      <c r="J1645" s="95" t="s">
        <v>4869</v>
      </c>
    </row>
    <row r="1646" ht="15.75" customHeight="1">
      <c r="F1646" s="95" t="s">
        <v>432</v>
      </c>
      <c r="G1646" s="95" t="s">
        <v>432</v>
      </c>
      <c r="H1646" s="95" t="s">
        <v>432</v>
      </c>
      <c r="I1646" s="95" t="s">
        <v>4859</v>
      </c>
      <c r="J1646" s="95" t="s">
        <v>4870</v>
      </c>
    </row>
    <row r="1647" ht="15.75" customHeight="1">
      <c r="F1647" s="95" t="s">
        <v>432</v>
      </c>
      <c r="G1647" s="95" t="s">
        <v>432</v>
      </c>
      <c r="H1647" s="95" t="s">
        <v>3562</v>
      </c>
      <c r="I1647" s="95" t="s">
        <v>3562</v>
      </c>
      <c r="J1647" s="95" t="s">
        <v>3562</v>
      </c>
    </row>
    <row r="1648" ht="15.75" customHeight="1">
      <c r="F1648" s="95" t="s">
        <v>432</v>
      </c>
      <c r="G1648" s="95" t="s">
        <v>432</v>
      </c>
      <c r="H1648" s="95" t="s">
        <v>3562</v>
      </c>
      <c r="I1648" s="95" t="s">
        <v>3562</v>
      </c>
      <c r="J1648" s="95" t="s">
        <v>4871</v>
      </c>
    </row>
    <row r="1649" ht="15.75" customHeight="1">
      <c r="F1649" s="95" t="s">
        <v>432</v>
      </c>
      <c r="G1649" s="95" t="s">
        <v>432</v>
      </c>
      <c r="H1649" s="95" t="s">
        <v>3562</v>
      </c>
      <c r="I1649" s="95" t="s">
        <v>3562</v>
      </c>
      <c r="J1649" s="95" t="s">
        <v>4872</v>
      </c>
    </row>
    <row r="1650" ht="15.75" customHeight="1">
      <c r="F1650" s="95" t="s">
        <v>432</v>
      </c>
      <c r="G1650" s="95" t="s">
        <v>432</v>
      </c>
      <c r="H1650" s="95" t="s">
        <v>3562</v>
      </c>
      <c r="I1650" s="95" t="s">
        <v>3562</v>
      </c>
      <c r="J1650" s="95" t="s">
        <v>4873</v>
      </c>
    </row>
    <row r="1651" ht="15.75" customHeight="1">
      <c r="F1651" s="95" t="s">
        <v>432</v>
      </c>
      <c r="G1651" s="95" t="s">
        <v>432</v>
      </c>
      <c r="H1651" s="95" t="s">
        <v>3562</v>
      </c>
      <c r="I1651" s="95" t="s">
        <v>3562</v>
      </c>
      <c r="J1651" s="95" t="s">
        <v>4874</v>
      </c>
    </row>
    <row r="1652" ht="15.75" customHeight="1">
      <c r="F1652" s="95" t="s">
        <v>432</v>
      </c>
      <c r="G1652" s="95" t="s">
        <v>432</v>
      </c>
      <c r="H1652" s="95" t="s">
        <v>3562</v>
      </c>
      <c r="I1652" s="95" t="s">
        <v>3562</v>
      </c>
      <c r="J1652" s="95" t="s">
        <v>4875</v>
      </c>
    </row>
    <row r="1653" ht="15.75" customHeight="1">
      <c r="F1653" s="95" t="s">
        <v>432</v>
      </c>
      <c r="G1653" s="95" t="s">
        <v>432</v>
      </c>
      <c r="H1653" s="95" t="s">
        <v>3562</v>
      </c>
      <c r="I1653" s="95" t="s">
        <v>3562</v>
      </c>
      <c r="J1653" s="95" t="s">
        <v>4876</v>
      </c>
    </row>
    <row r="1654" ht="15.75" customHeight="1">
      <c r="F1654" s="95" t="s">
        <v>432</v>
      </c>
      <c r="G1654" s="95" t="s">
        <v>432</v>
      </c>
      <c r="H1654" s="95" t="s">
        <v>3562</v>
      </c>
      <c r="I1654" s="95" t="s">
        <v>3562</v>
      </c>
      <c r="J1654" s="95" t="s">
        <v>4877</v>
      </c>
    </row>
    <row r="1655" ht="15.75" customHeight="1">
      <c r="F1655" s="95" t="s">
        <v>432</v>
      </c>
      <c r="G1655" s="95" t="s">
        <v>432</v>
      </c>
      <c r="H1655" s="95" t="s">
        <v>3562</v>
      </c>
      <c r="I1655" s="95" t="s">
        <v>3562</v>
      </c>
      <c r="J1655" s="95" t="s">
        <v>4878</v>
      </c>
    </row>
    <row r="1656" ht="15.75" customHeight="1">
      <c r="F1656" s="95" t="s">
        <v>432</v>
      </c>
      <c r="G1656" s="95" t="s">
        <v>432</v>
      </c>
      <c r="H1656" s="95" t="s">
        <v>3562</v>
      </c>
      <c r="I1656" s="95" t="s">
        <v>3562</v>
      </c>
      <c r="J1656" s="95" t="s">
        <v>4879</v>
      </c>
    </row>
    <row r="1657" ht="15.75" customHeight="1">
      <c r="F1657" s="95" t="s">
        <v>432</v>
      </c>
      <c r="G1657" s="95" t="s">
        <v>432</v>
      </c>
      <c r="H1657" s="95" t="s">
        <v>3562</v>
      </c>
      <c r="I1657" s="95" t="s">
        <v>3562</v>
      </c>
      <c r="J1657" s="95" t="s">
        <v>4880</v>
      </c>
    </row>
    <row r="1658" ht="15.75" customHeight="1">
      <c r="F1658" s="95" t="s">
        <v>432</v>
      </c>
      <c r="G1658" s="95" t="s">
        <v>432</v>
      </c>
      <c r="H1658" s="95" t="s">
        <v>3562</v>
      </c>
      <c r="I1658" s="95" t="s">
        <v>3562</v>
      </c>
      <c r="J1658" s="95" t="s">
        <v>4495</v>
      </c>
    </row>
    <row r="1659" ht="15.75" customHeight="1">
      <c r="F1659" s="95" t="s">
        <v>432</v>
      </c>
      <c r="G1659" s="95" t="s">
        <v>432</v>
      </c>
      <c r="H1659" s="95" t="s">
        <v>3562</v>
      </c>
      <c r="I1659" s="95" t="s">
        <v>3562</v>
      </c>
      <c r="J1659" s="95" t="s">
        <v>4881</v>
      </c>
    </row>
    <row r="1660" ht="15.75" customHeight="1">
      <c r="F1660" s="95" t="s">
        <v>432</v>
      </c>
      <c r="G1660" s="95" t="s">
        <v>432</v>
      </c>
      <c r="H1660" s="95" t="s">
        <v>3562</v>
      </c>
      <c r="I1660" s="95" t="s">
        <v>3562</v>
      </c>
      <c r="J1660" s="95" t="s">
        <v>4882</v>
      </c>
    </row>
    <row r="1661" ht="15.75" customHeight="1">
      <c r="F1661" s="95" t="s">
        <v>432</v>
      </c>
      <c r="G1661" s="95" t="s">
        <v>432</v>
      </c>
      <c r="H1661" s="95" t="s">
        <v>3562</v>
      </c>
      <c r="I1661" s="95" t="s">
        <v>3562</v>
      </c>
      <c r="J1661" s="95" t="s">
        <v>4883</v>
      </c>
    </row>
    <row r="1662" ht="15.75" customHeight="1">
      <c r="F1662" s="95" t="s">
        <v>432</v>
      </c>
      <c r="G1662" s="95" t="s">
        <v>432</v>
      </c>
      <c r="H1662" s="95" t="s">
        <v>3564</v>
      </c>
      <c r="I1662" s="95" t="s">
        <v>3564</v>
      </c>
      <c r="J1662" s="95" t="s">
        <v>4884</v>
      </c>
    </row>
    <row r="1663" ht="15.75" customHeight="1">
      <c r="F1663" s="95" t="s">
        <v>432</v>
      </c>
      <c r="G1663" s="95" t="s">
        <v>432</v>
      </c>
      <c r="H1663" s="95" t="s">
        <v>3564</v>
      </c>
      <c r="I1663" s="95" t="s">
        <v>3564</v>
      </c>
      <c r="J1663" s="95" t="s">
        <v>4885</v>
      </c>
    </row>
    <row r="1664" ht="15.75" customHeight="1">
      <c r="F1664" s="95" t="s">
        <v>432</v>
      </c>
      <c r="G1664" s="95" t="s">
        <v>432</v>
      </c>
      <c r="H1664" s="95" t="s">
        <v>3564</v>
      </c>
      <c r="I1664" s="95" t="s">
        <v>3564</v>
      </c>
      <c r="J1664" s="95" t="s">
        <v>4886</v>
      </c>
    </row>
    <row r="1665" ht="15.75" customHeight="1">
      <c r="F1665" s="95" t="s">
        <v>432</v>
      </c>
      <c r="G1665" s="95" t="s">
        <v>432</v>
      </c>
      <c r="H1665" s="95" t="s">
        <v>3564</v>
      </c>
      <c r="I1665" s="95" t="s">
        <v>3564</v>
      </c>
      <c r="J1665" s="95" t="s">
        <v>4887</v>
      </c>
    </row>
    <row r="1666" ht="15.75" customHeight="1">
      <c r="F1666" s="95" t="s">
        <v>432</v>
      </c>
      <c r="G1666" s="95" t="s">
        <v>432</v>
      </c>
      <c r="H1666" s="95" t="s">
        <v>3564</v>
      </c>
      <c r="I1666" s="95" t="s">
        <v>3564</v>
      </c>
      <c r="J1666" s="95" t="s">
        <v>4888</v>
      </c>
    </row>
    <row r="1667" ht="15.75" customHeight="1">
      <c r="F1667" s="95" t="s">
        <v>432</v>
      </c>
      <c r="G1667" s="95" t="s">
        <v>432</v>
      </c>
      <c r="H1667" s="95" t="s">
        <v>3564</v>
      </c>
      <c r="I1667" s="95" t="s">
        <v>3564</v>
      </c>
      <c r="J1667" s="95" t="s">
        <v>4889</v>
      </c>
    </row>
    <row r="1668" ht="15.75" customHeight="1">
      <c r="F1668" s="95" t="s">
        <v>432</v>
      </c>
      <c r="G1668" s="95" t="s">
        <v>432</v>
      </c>
      <c r="H1668" s="95" t="s">
        <v>3564</v>
      </c>
      <c r="I1668" s="95" t="s">
        <v>3564</v>
      </c>
      <c r="J1668" s="95" t="s">
        <v>4890</v>
      </c>
    </row>
    <row r="1669" ht="15.75" customHeight="1">
      <c r="F1669" s="95" t="s">
        <v>432</v>
      </c>
      <c r="G1669" s="95" t="s">
        <v>432</v>
      </c>
      <c r="H1669" s="95" t="s">
        <v>3564</v>
      </c>
      <c r="I1669" s="95" t="s">
        <v>3564</v>
      </c>
      <c r="J1669" s="95" t="s">
        <v>4891</v>
      </c>
    </row>
    <row r="1670" ht="15.75" customHeight="1">
      <c r="F1670" s="95" t="s">
        <v>432</v>
      </c>
      <c r="G1670" s="95" t="s">
        <v>432</v>
      </c>
      <c r="H1670" s="95" t="s">
        <v>3564</v>
      </c>
      <c r="I1670" s="95" t="s">
        <v>3564</v>
      </c>
      <c r="J1670" s="95" t="s">
        <v>4892</v>
      </c>
    </row>
    <row r="1671" ht="15.75" customHeight="1">
      <c r="F1671" s="95" t="s">
        <v>432</v>
      </c>
      <c r="G1671" s="95" t="s">
        <v>432</v>
      </c>
      <c r="H1671" s="95" t="s">
        <v>3564</v>
      </c>
      <c r="I1671" s="95" t="s">
        <v>3564</v>
      </c>
      <c r="J1671" s="95" t="s">
        <v>4893</v>
      </c>
    </row>
    <row r="1672" ht="15.75" customHeight="1">
      <c r="F1672" s="95" t="s">
        <v>432</v>
      </c>
      <c r="G1672" s="95" t="s">
        <v>432</v>
      </c>
      <c r="H1672" s="95" t="s">
        <v>3566</v>
      </c>
      <c r="I1672" s="95" t="s">
        <v>3566</v>
      </c>
      <c r="J1672" s="95" t="s">
        <v>4894</v>
      </c>
    </row>
    <row r="1673" ht="15.75" customHeight="1">
      <c r="F1673" s="95" t="s">
        <v>432</v>
      </c>
      <c r="G1673" s="95" t="s">
        <v>432</v>
      </c>
      <c r="H1673" s="95" t="s">
        <v>3566</v>
      </c>
      <c r="I1673" s="95" t="s">
        <v>3566</v>
      </c>
      <c r="J1673" s="95" t="s">
        <v>4895</v>
      </c>
    </row>
    <row r="1674" ht="15.75" customHeight="1">
      <c r="F1674" s="95" t="s">
        <v>432</v>
      </c>
      <c r="G1674" s="95" t="s">
        <v>432</v>
      </c>
      <c r="H1674" s="95" t="s">
        <v>3566</v>
      </c>
      <c r="I1674" s="95" t="s">
        <v>3566</v>
      </c>
      <c r="J1674" s="95" t="s">
        <v>4896</v>
      </c>
    </row>
    <row r="1675" ht="15.75" customHeight="1">
      <c r="F1675" s="95" t="s">
        <v>432</v>
      </c>
      <c r="G1675" s="95" t="s">
        <v>432</v>
      </c>
      <c r="H1675" s="95" t="s">
        <v>3566</v>
      </c>
      <c r="I1675" s="95" t="s">
        <v>3566</v>
      </c>
      <c r="J1675" s="95" t="s">
        <v>4897</v>
      </c>
    </row>
    <row r="1676" ht="15.75" customHeight="1">
      <c r="F1676" s="95" t="s">
        <v>432</v>
      </c>
      <c r="G1676" s="95" t="s">
        <v>432</v>
      </c>
      <c r="H1676" s="95" t="s">
        <v>3566</v>
      </c>
      <c r="I1676" s="95" t="s">
        <v>3566</v>
      </c>
      <c r="J1676" s="95" t="s">
        <v>4898</v>
      </c>
    </row>
    <row r="1677" ht="15.75" customHeight="1">
      <c r="F1677" s="95" t="s">
        <v>432</v>
      </c>
      <c r="G1677" s="95" t="s">
        <v>432</v>
      </c>
      <c r="H1677" s="95" t="s">
        <v>3566</v>
      </c>
      <c r="I1677" s="95" t="s">
        <v>3566</v>
      </c>
      <c r="J1677" s="95" t="s">
        <v>4899</v>
      </c>
    </row>
    <row r="1678" ht="15.75" customHeight="1">
      <c r="F1678" s="95" t="s">
        <v>432</v>
      </c>
      <c r="G1678" s="95" t="s">
        <v>432</v>
      </c>
      <c r="H1678" s="95" t="s">
        <v>3566</v>
      </c>
      <c r="I1678" s="95" t="s">
        <v>3566</v>
      </c>
      <c r="J1678" s="95" t="s">
        <v>4900</v>
      </c>
    </row>
    <row r="1679" ht="15.75" customHeight="1">
      <c r="F1679" s="95" t="s">
        <v>432</v>
      </c>
      <c r="G1679" s="95" t="s">
        <v>432</v>
      </c>
      <c r="H1679" s="95" t="s">
        <v>3567</v>
      </c>
      <c r="I1679" s="95" t="s">
        <v>4901</v>
      </c>
      <c r="J1679" s="95" t="s">
        <v>4902</v>
      </c>
    </row>
    <row r="1680" ht="15.75" customHeight="1">
      <c r="F1680" s="95" t="s">
        <v>432</v>
      </c>
      <c r="G1680" s="95" t="s">
        <v>432</v>
      </c>
      <c r="H1680" s="95" t="s">
        <v>3567</v>
      </c>
      <c r="I1680" s="95" t="s">
        <v>4901</v>
      </c>
      <c r="J1680" s="95" t="s">
        <v>4903</v>
      </c>
    </row>
    <row r="1681" ht="15.75" customHeight="1">
      <c r="F1681" s="95" t="s">
        <v>432</v>
      </c>
      <c r="G1681" s="95" t="s">
        <v>432</v>
      </c>
      <c r="H1681" s="95" t="s">
        <v>3567</v>
      </c>
      <c r="I1681" s="95" t="s">
        <v>4901</v>
      </c>
      <c r="J1681" s="95" t="s">
        <v>4904</v>
      </c>
    </row>
    <row r="1682" ht="15.75" customHeight="1">
      <c r="F1682" s="95" t="s">
        <v>432</v>
      </c>
      <c r="G1682" s="95" t="s">
        <v>432</v>
      </c>
      <c r="H1682" s="95" t="s">
        <v>3567</v>
      </c>
      <c r="I1682" s="95" t="s">
        <v>4901</v>
      </c>
      <c r="J1682" s="95" t="s">
        <v>3410</v>
      </c>
    </row>
    <row r="1683" ht="15.75" customHeight="1">
      <c r="F1683" s="95" t="s">
        <v>432</v>
      </c>
      <c r="G1683" s="95" t="s">
        <v>432</v>
      </c>
      <c r="H1683" s="95" t="s">
        <v>3567</v>
      </c>
      <c r="I1683" s="95" t="s">
        <v>4901</v>
      </c>
      <c r="J1683" s="95" t="s">
        <v>4905</v>
      </c>
    </row>
    <row r="1684" ht="15.75" customHeight="1">
      <c r="F1684" s="95" t="s">
        <v>432</v>
      </c>
      <c r="G1684" s="95" t="s">
        <v>432</v>
      </c>
      <c r="H1684" s="95" t="s">
        <v>3569</v>
      </c>
      <c r="I1684" s="95" t="s">
        <v>3569</v>
      </c>
      <c r="J1684" s="95" t="s">
        <v>3569</v>
      </c>
    </row>
    <row r="1685" ht="15.75" customHeight="1">
      <c r="F1685" s="95" t="s">
        <v>432</v>
      </c>
      <c r="G1685" s="95" t="s">
        <v>432</v>
      </c>
      <c r="H1685" s="95" t="s">
        <v>3569</v>
      </c>
      <c r="I1685" s="95" t="s">
        <v>3569</v>
      </c>
      <c r="J1685" s="95" t="s">
        <v>4906</v>
      </c>
    </row>
    <row r="1686" ht="15.75" customHeight="1">
      <c r="F1686" s="95" t="s">
        <v>432</v>
      </c>
      <c r="G1686" s="95" t="s">
        <v>432</v>
      </c>
      <c r="H1686" s="95" t="s">
        <v>3569</v>
      </c>
      <c r="I1686" s="95" t="s">
        <v>3569</v>
      </c>
      <c r="J1686" s="95" t="s">
        <v>4907</v>
      </c>
    </row>
    <row r="1687" ht="15.75" customHeight="1">
      <c r="F1687" s="95" t="s">
        <v>432</v>
      </c>
      <c r="G1687" s="95" t="s">
        <v>432</v>
      </c>
      <c r="H1687" s="95" t="s">
        <v>3569</v>
      </c>
      <c r="I1687" s="95" t="s">
        <v>3569</v>
      </c>
      <c r="J1687" s="95" t="s">
        <v>4908</v>
      </c>
    </row>
    <row r="1688" ht="15.75" customHeight="1">
      <c r="F1688" s="95" t="s">
        <v>432</v>
      </c>
      <c r="G1688" s="95" t="s">
        <v>432</v>
      </c>
      <c r="H1688" s="95" t="s">
        <v>3569</v>
      </c>
      <c r="I1688" s="95" t="s">
        <v>3569</v>
      </c>
      <c r="J1688" s="95" t="s">
        <v>4909</v>
      </c>
    </row>
    <row r="1689" ht="15.75" customHeight="1">
      <c r="F1689" s="95" t="s">
        <v>432</v>
      </c>
      <c r="G1689" s="95" t="s">
        <v>432</v>
      </c>
      <c r="H1689" s="95" t="s">
        <v>3569</v>
      </c>
      <c r="I1689" s="95" t="s">
        <v>3569</v>
      </c>
      <c r="J1689" s="95" t="s">
        <v>4910</v>
      </c>
    </row>
    <row r="1690" ht="15.75" customHeight="1">
      <c r="F1690" s="95" t="s">
        <v>432</v>
      </c>
      <c r="G1690" s="95" t="s">
        <v>432</v>
      </c>
      <c r="H1690" s="95" t="s">
        <v>3569</v>
      </c>
      <c r="I1690" s="95" t="s">
        <v>3569</v>
      </c>
      <c r="J1690" s="95" t="s">
        <v>4911</v>
      </c>
    </row>
    <row r="1691" ht="15.75" customHeight="1">
      <c r="F1691" s="95" t="s">
        <v>432</v>
      </c>
      <c r="G1691" s="95" t="s">
        <v>432</v>
      </c>
      <c r="H1691" s="95" t="s">
        <v>3569</v>
      </c>
      <c r="I1691" s="95" t="s">
        <v>3569</v>
      </c>
      <c r="J1691" s="95" t="s">
        <v>4912</v>
      </c>
    </row>
    <row r="1692" ht="15.75" customHeight="1">
      <c r="F1692" s="95" t="s">
        <v>432</v>
      </c>
      <c r="G1692" s="95" t="s">
        <v>432</v>
      </c>
      <c r="H1692" s="95" t="s">
        <v>3571</v>
      </c>
      <c r="I1692" s="95" t="s">
        <v>3571</v>
      </c>
      <c r="J1692" s="95" t="s">
        <v>3571</v>
      </c>
    </row>
    <row r="1693" ht="15.75" customHeight="1">
      <c r="F1693" s="95" t="s">
        <v>432</v>
      </c>
      <c r="G1693" s="95" t="s">
        <v>432</v>
      </c>
      <c r="H1693" s="95" t="s">
        <v>3571</v>
      </c>
      <c r="I1693" s="95" t="s">
        <v>3571</v>
      </c>
      <c r="J1693" s="95" t="s">
        <v>4913</v>
      </c>
    </row>
    <row r="1694" ht="15.75" customHeight="1">
      <c r="F1694" s="95" t="s">
        <v>432</v>
      </c>
      <c r="G1694" s="95" t="s">
        <v>432</v>
      </c>
      <c r="H1694" s="95" t="s">
        <v>3571</v>
      </c>
      <c r="I1694" s="95" t="s">
        <v>3571</v>
      </c>
      <c r="J1694" s="95" t="s">
        <v>4914</v>
      </c>
    </row>
    <row r="1695" ht="15.75" customHeight="1">
      <c r="F1695" s="95" t="s">
        <v>432</v>
      </c>
      <c r="G1695" s="95" t="s">
        <v>432</v>
      </c>
      <c r="H1695" s="95" t="s">
        <v>3571</v>
      </c>
      <c r="I1695" s="95" t="s">
        <v>3571</v>
      </c>
      <c r="J1695" s="95" t="s">
        <v>4915</v>
      </c>
    </row>
    <row r="1696" ht="15.75" customHeight="1">
      <c r="F1696" s="95" t="s">
        <v>432</v>
      </c>
      <c r="G1696" s="95" t="s">
        <v>432</v>
      </c>
      <c r="H1696" s="95" t="s">
        <v>3571</v>
      </c>
      <c r="I1696" s="95" t="s">
        <v>3571</v>
      </c>
      <c r="J1696" s="95" t="s">
        <v>4916</v>
      </c>
    </row>
    <row r="1697" ht="15.75" customHeight="1">
      <c r="F1697" s="95" t="s">
        <v>432</v>
      </c>
      <c r="G1697" s="95" t="s">
        <v>432</v>
      </c>
      <c r="H1697" s="95" t="s">
        <v>3571</v>
      </c>
      <c r="I1697" s="95" t="s">
        <v>3571</v>
      </c>
      <c r="J1697" s="95" t="s">
        <v>4178</v>
      </c>
    </row>
    <row r="1698" ht="15.75" customHeight="1">
      <c r="F1698" s="95" t="s">
        <v>432</v>
      </c>
      <c r="G1698" s="95" t="s">
        <v>432</v>
      </c>
      <c r="H1698" s="95" t="s">
        <v>3571</v>
      </c>
      <c r="I1698" s="95" t="s">
        <v>3571</v>
      </c>
      <c r="J1698" s="95" t="s">
        <v>4917</v>
      </c>
    </row>
    <row r="1699" ht="15.75" customHeight="1">
      <c r="F1699" s="95" t="s">
        <v>432</v>
      </c>
      <c r="G1699" s="95" t="s">
        <v>432</v>
      </c>
      <c r="H1699" s="95" t="s">
        <v>3571</v>
      </c>
      <c r="I1699" s="95" t="s">
        <v>3571</v>
      </c>
      <c r="J1699" s="95" t="s">
        <v>4018</v>
      </c>
    </row>
    <row r="1700" ht="15.75" customHeight="1">
      <c r="F1700" s="95" t="s">
        <v>432</v>
      </c>
      <c r="G1700" s="95" t="s">
        <v>432</v>
      </c>
      <c r="H1700" s="95" t="s">
        <v>3571</v>
      </c>
      <c r="I1700" s="95" t="s">
        <v>3571</v>
      </c>
      <c r="J1700" s="95" t="s">
        <v>3904</v>
      </c>
    </row>
    <row r="1701" ht="15.75" customHeight="1">
      <c r="F1701" s="95" t="s">
        <v>432</v>
      </c>
      <c r="G1701" s="95" t="s">
        <v>432</v>
      </c>
      <c r="H1701" s="95" t="s">
        <v>3571</v>
      </c>
      <c r="I1701" s="95" t="s">
        <v>3571</v>
      </c>
      <c r="J1701" s="95" t="s">
        <v>4918</v>
      </c>
    </row>
    <row r="1702" ht="15.75" customHeight="1">
      <c r="F1702" s="95" t="s">
        <v>432</v>
      </c>
      <c r="G1702" s="95" t="s">
        <v>432</v>
      </c>
      <c r="H1702" s="95" t="s">
        <v>3573</v>
      </c>
      <c r="I1702" s="95" t="s">
        <v>3573</v>
      </c>
      <c r="J1702" s="95" t="s">
        <v>4678</v>
      </c>
    </row>
    <row r="1703" ht="15.75" customHeight="1">
      <c r="F1703" s="95" t="s">
        <v>432</v>
      </c>
      <c r="G1703" s="95" t="s">
        <v>432</v>
      </c>
      <c r="H1703" s="95" t="s">
        <v>3573</v>
      </c>
      <c r="I1703" s="95" t="s">
        <v>3573</v>
      </c>
      <c r="J1703" s="95" t="s">
        <v>4919</v>
      </c>
    </row>
    <row r="1704" ht="15.75" customHeight="1">
      <c r="F1704" s="95" t="s">
        <v>432</v>
      </c>
      <c r="G1704" s="95" t="s">
        <v>432</v>
      </c>
      <c r="H1704" s="95" t="s">
        <v>3573</v>
      </c>
      <c r="I1704" s="95" t="s">
        <v>3573</v>
      </c>
      <c r="J1704" s="95" t="s">
        <v>4920</v>
      </c>
    </row>
    <row r="1705" ht="15.75" customHeight="1">
      <c r="F1705" s="95" t="s">
        <v>432</v>
      </c>
      <c r="G1705" s="95" t="s">
        <v>432</v>
      </c>
      <c r="H1705" s="95" t="s">
        <v>3573</v>
      </c>
      <c r="I1705" s="95" t="s">
        <v>3573</v>
      </c>
      <c r="J1705" s="95" t="s">
        <v>4921</v>
      </c>
    </row>
    <row r="1706" ht="15.75" customHeight="1">
      <c r="F1706" s="95" t="s">
        <v>432</v>
      </c>
      <c r="G1706" s="95" t="s">
        <v>432</v>
      </c>
      <c r="H1706" s="95" t="s">
        <v>3573</v>
      </c>
      <c r="I1706" s="95" t="s">
        <v>3573</v>
      </c>
      <c r="J1706" s="95" t="s">
        <v>4922</v>
      </c>
    </row>
    <row r="1707" ht="15.75" customHeight="1">
      <c r="F1707" s="95" t="s">
        <v>432</v>
      </c>
      <c r="G1707" s="95" t="s">
        <v>432</v>
      </c>
      <c r="H1707" s="95" t="s">
        <v>3573</v>
      </c>
      <c r="I1707" s="95" t="s">
        <v>3573</v>
      </c>
      <c r="J1707" s="95" t="s">
        <v>4923</v>
      </c>
    </row>
    <row r="1708" ht="15.75" customHeight="1">
      <c r="F1708" s="95" t="s">
        <v>432</v>
      </c>
      <c r="G1708" s="95" t="s">
        <v>432</v>
      </c>
      <c r="H1708" s="95" t="s">
        <v>3573</v>
      </c>
      <c r="I1708" s="95" t="s">
        <v>3573</v>
      </c>
      <c r="J1708" s="95" t="s">
        <v>4924</v>
      </c>
    </row>
    <row r="1709" ht="15.75" customHeight="1">
      <c r="F1709" s="95" t="s">
        <v>432</v>
      </c>
      <c r="G1709" s="95" t="s">
        <v>432</v>
      </c>
      <c r="H1709" s="95" t="s">
        <v>3573</v>
      </c>
      <c r="I1709" s="95" t="s">
        <v>3573</v>
      </c>
      <c r="J1709" s="95" t="s">
        <v>3410</v>
      </c>
    </row>
    <row r="1710" ht="15.75" customHeight="1">
      <c r="F1710" s="95" t="s">
        <v>432</v>
      </c>
      <c r="G1710" s="95" t="s">
        <v>432</v>
      </c>
      <c r="H1710" s="95" t="s">
        <v>3573</v>
      </c>
      <c r="I1710" s="95" t="s">
        <v>3573</v>
      </c>
      <c r="J1710" s="95" t="s">
        <v>4925</v>
      </c>
    </row>
    <row r="1711" ht="15.75" customHeight="1">
      <c r="F1711" s="95" t="s">
        <v>432</v>
      </c>
      <c r="G1711" s="95" t="s">
        <v>432</v>
      </c>
      <c r="H1711" s="95" t="s">
        <v>3575</v>
      </c>
      <c r="I1711" s="95" t="s">
        <v>3575</v>
      </c>
      <c r="J1711" s="95" t="s">
        <v>3575</v>
      </c>
    </row>
    <row r="1712" ht="15.75" customHeight="1">
      <c r="F1712" s="95" t="s">
        <v>432</v>
      </c>
      <c r="G1712" s="95" t="s">
        <v>432</v>
      </c>
      <c r="H1712" s="95" t="s">
        <v>3575</v>
      </c>
      <c r="I1712" s="95" t="s">
        <v>3575</v>
      </c>
      <c r="J1712" s="95" t="s">
        <v>4926</v>
      </c>
    </row>
    <row r="1713" ht="15.75" customHeight="1">
      <c r="F1713" s="95" t="s">
        <v>432</v>
      </c>
      <c r="G1713" s="95" t="s">
        <v>432</v>
      </c>
      <c r="H1713" s="95" t="s">
        <v>3575</v>
      </c>
      <c r="I1713" s="95" t="s">
        <v>3575</v>
      </c>
      <c r="J1713" s="95" t="s">
        <v>4927</v>
      </c>
    </row>
    <row r="1714" ht="15.75" customHeight="1">
      <c r="F1714" s="95" t="s">
        <v>432</v>
      </c>
      <c r="G1714" s="95" t="s">
        <v>432</v>
      </c>
      <c r="H1714" s="95" t="s">
        <v>3575</v>
      </c>
      <c r="I1714" s="95" t="s">
        <v>3575</v>
      </c>
      <c r="J1714" s="95" t="s">
        <v>4928</v>
      </c>
    </row>
    <row r="1715" ht="15.75" customHeight="1">
      <c r="F1715" s="95" t="s">
        <v>432</v>
      </c>
      <c r="G1715" s="95" t="s">
        <v>432</v>
      </c>
      <c r="H1715" s="95" t="s">
        <v>3577</v>
      </c>
      <c r="I1715" s="95" t="s">
        <v>4929</v>
      </c>
      <c r="J1715" s="95" t="s">
        <v>4930</v>
      </c>
    </row>
    <row r="1716" ht="15.75" customHeight="1">
      <c r="F1716" s="95" t="s">
        <v>432</v>
      </c>
      <c r="G1716" s="95" t="s">
        <v>432</v>
      </c>
      <c r="H1716" s="95" t="s">
        <v>3577</v>
      </c>
      <c r="I1716" s="95" t="s">
        <v>4929</v>
      </c>
      <c r="J1716" s="95" t="s">
        <v>4931</v>
      </c>
    </row>
    <row r="1717" ht="15.75" customHeight="1">
      <c r="F1717" s="95" t="s">
        <v>432</v>
      </c>
      <c r="G1717" s="95" t="s">
        <v>432</v>
      </c>
      <c r="H1717" s="95" t="s">
        <v>3577</v>
      </c>
      <c r="I1717" s="95" t="s">
        <v>4929</v>
      </c>
      <c r="J1717" s="95" t="s">
        <v>4932</v>
      </c>
    </row>
    <row r="1718" ht="15.75" customHeight="1">
      <c r="F1718" s="95" t="s">
        <v>432</v>
      </c>
      <c r="G1718" s="95" t="s">
        <v>432</v>
      </c>
      <c r="H1718" s="95" t="s">
        <v>3577</v>
      </c>
      <c r="I1718" s="95" t="s">
        <v>4929</v>
      </c>
      <c r="J1718" s="95" t="s">
        <v>4933</v>
      </c>
    </row>
    <row r="1719" ht="15.75" customHeight="1">
      <c r="F1719" s="95" t="s">
        <v>432</v>
      </c>
      <c r="G1719" s="95" t="s">
        <v>432</v>
      </c>
      <c r="H1719" s="95" t="s">
        <v>3577</v>
      </c>
      <c r="I1719" s="95" t="s">
        <v>4929</v>
      </c>
      <c r="J1719" s="95" t="s">
        <v>4934</v>
      </c>
    </row>
    <row r="1720" ht="15.75" customHeight="1">
      <c r="F1720" s="95" t="s">
        <v>432</v>
      </c>
      <c r="G1720" s="95" t="s">
        <v>432</v>
      </c>
      <c r="H1720" s="95" t="s">
        <v>3578</v>
      </c>
      <c r="I1720" s="95" t="s">
        <v>4935</v>
      </c>
      <c r="J1720" s="95" t="s">
        <v>4936</v>
      </c>
    </row>
    <row r="1721" ht="15.75" customHeight="1">
      <c r="F1721" s="95" t="s">
        <v>432</v>
      </c>
      <c r="G1721" s="95" t="s">
        <v>432</v>
      </c>
      <c r="H1721" s="95" t="s">
        <v>3578</v>
      </c>
      <c r="I1721" s="95" t="s">
        <v>4935</v>
      </c>
      <c r="J1721" s="95" t="s">
        <v>3624</v>
      </c>
    </row>
    <row r="1722" ht="15.75" customHeight="1">
      <c r="F1722" s="95" t="s">
        <v>432</v>
      </c>
      <c r="G1722" s="95" t="s">
        <v>432</v>
      </c>
      <c r="H1722" s="95" t="s">
        <v>3578</v>
      </c>
      <c r="I1722" s="95" t="s">
        <v>4935</v>
      </c>
      <c r="J1722" s="95" t="s">
        <v>4937</v>
      </c>
    </row>
    <row r="1723" ht="15.75" customHeight="1">
      <c r="F1723" s="95" t="s">
        <v>432</v>
      </c>
      <c r="G1723" s="95" t="s">
        <v>432</v>
      </c>
      <c r="H1723" s="95" t="s">
        <v>3578</v>
      </c>
      <c r="I1723" s="95" t="s">
        <v>4935</v>
      </c>
      <c r="J1723" s="95" t="s">
        <v>4938</v>
      </c>
    </row>
    <row r="1724" ht="15.75" customHeight="1">
      <c r="F1724" s="95" t="s">
        <v>432</v>
      </c>
      <c r="G1724" s="95" t="s">
        <v>432</v>
      </c>
      <c r="H1724" s="95" t="s">
        <v>3578</v>
      </c>
      <c r="I1724" s="95" t="s">
        <v>4935</v>
      </c>
      <c r="J1724" s="95" t="s">
        <v>3381</v>
      </c>
    </row>
    <row r="1725" ht="15.75" customHeight="1">
      <c r="F1725" s="95" t="s">
        <v>432</v>
      </c>
      <c r="G1725" s="95" t="s">
        <v>432</v>
      </c>
      <c r="H1725" s="95" t="s">
        <v>3580</v>
      </c>
      <c r="I1725" s="95" t="s">
        <v>3580</v>
      </c>
      <c r="J1725" s="95" t="s">
        <v>3580</v>
      </c>
    </row>
    <row r="1726" ht="15.75" customHeight="1">
      <c r="F1726" s="95" t="s">
        <v>432</v>
      </c>
      <c r="G1726" s="95" t="s">
        <v>432</v>
      </c>
      <c r="H1726" s="95" t="s">
        <v>3580</v>
      </c>
      <c r="I1726" s="95" t="s">
        <v>3580</v>
      </c>
      <c r="J1726" s="95" t="s">
        <v>4939</v>
      </c>
    </row>
    <row r="1727" ht="15.75" customHeight="1">
      <c r="F1727" s="95" t="s">
        <v>432</v>
      </c>
      <c r="G1727" s="95" t="s">
        <v>432</v>
      </c>
      <c r="H1727" s="95" t="s">
        <v>3580</v>
      </c>
      <c r="I1727" s="95" t="s">
        <v>3580</v>
      </c>
      <c r="J1727" s="95" t="s">
        <v>4940</v>
      </c>
    </row>
    <row r="1728" ht="15.75" customHeight="1">
      <c r="F1728" s="95" t="s">
        <v>432</v>
      </c>
      <c r="G1728" s="95" t="s">
        <v>432</v>
      </c>
      <c r="H1728" s="95" t="s">
        <v>3580</v>
      </c>
      <c r="I1728" s="95" t="s">
        <v>3580</v>
      </c>
      <c r="J1728" s="95" t="s">
        <v>4941</v>
      </c>
    </row>
    <row r="1729" ht="15.75" customHeight="1">
      <c r="F1729" s="95" t="s">
        <v>432</v>
      </c>
      <c r="G1729" s="95" t="s">
        <v>432</v>
      </c>
      <c r="H1729" s="95" t="s">
        <v>3580</v>
      </c>
      <c r="I1729" s="95" t="s">
        <v>3580</v>
      </c>
      <c r="J1729" s="95" t="s">
        <v>4942</v>
      </c>
    </row>
    <row r="1730" ht="15.75" customHeight="1">
      <c r="F1730" s="95" t="s">
        <v>432</v>
      </c>
      <c r="G1730" s="95" t="s">
        <v>432</v>
      </c>
      <c r="H1730" s="95" t="s">
        <v>3580</v>
      </c>
      <c r="I1730" s="95" t="s">
        <v>3580</v>
      </c>
      <c r="J1730" s="95" t="s">
        <v>4943</v>
      </c>
    </row>
    <row r="1731" ht="15.75" customHeight="1">
      <c r="F1731" s="95" t="s">
        <v>432</v>
      </c>
      <c r="G1731" s="95" t="s">
        <v>432</v>
      </c>
      <c r="H1731" s="95" t="s">
        <v>3580</v>
      </c>
      <c r="I1731" s="95" t="s">
        <v>3580</v>
      </c>
      <c r="J1731" s="95" t="s">
        <v>4944</v>
      </c>
    </row>
    <row r="1732" ht="15.75" customHeight="1">
      <c r="F1732" s="95" t="s">
        <v>432</v>
      </c>
      <c r="G1732" s="95" t="s">
        <v>432</v>
      </c>
      <c r="H1732" s="95" t="s">
        <v>3580</v>
      </c>
      <c r="I1732" s="95" t="s">
        <v>3580</v>
      </c>
      <c r="J1732" s="95" t="s">
        <v>4945</v>
      </c>
    </row>
    <row r="1733" ht="15.75" customHeight="1">
      <c r="F1733" s="95" t="s">
        <v>432</v>
      </c>
      <c r="G1733" s="95" t="s">
        <v>432</v>
      </c>
      <c r="H1733" s="95" t="s">
        <v>3580</v>
      </c>
      <c r="I1733" s="95" t="s">
        <v>3580</v>
      </c>
      <c r="J1733" s="95" t="s">
        <v>4946</v>
      </c>
    </row>
    <row r="1734" ht="15.75" customHeight="1">
      <c r="F1734" s="95" t="s">
        <v>432</v>
      </c>
      <c r="G1734" s="95" t="s">
        <v>432</v>
      </c>
      <c r="H1734" s="95" t="s">
        <v>3580</v>
      </c>
      <c r="I1734" s="95" t="s">
        <v>3580</v>
      </c>
      <c r="J1734" s="95" t="s">
        <v>4947</v>
      </c>
    </row>
    <row r="1735" ht="15.75" customHeight="1">
      <c r="F1735" s="95" t="s">
        <v>432</v>
      </c>
      <c r="G1735" s="95" t="s">
        <v>432</v>
      </c>
      <c r="H1735" s="95" t="s">
        <v>3581</v>
      </c>
      <c r="I1735" s="95" t="s">
        <v>3581</v>
      </c>
      <c r="J1735" s="95" t="s">
        <v>3581</v>
      </c>
    </row>
    <row r="1736" ht="15.75" customHeight="1">
      <c r="F1736" s="95" t="s">
        <v>432</v>
      </c>
      <c r="G1736" s="95" t="s">
        <v>432</v>
      </c>
      <c r="H1736" s="95" t="s">
        <v>3581</v>
      </c>
      <c r="I1736" s="95" t="s">
        <v>3581</v>
      </c>
      <c r="J1736" s="95" t="s">
        <v>4948</v>
      </c>
    </row>
    <row r="1737" ht="15.75" customHeight="1">
      <c r="F1737" s="95" t="s">
        <v>432</v>
      </c>
      <c r="G1737" s="95" t="s">
        <v>432</v>
      </c>
      <c r="H1737" s="95" t="s">
        <v>3581</v>
      </c>
      <c r="I1737" s="95" t="s">
        <v>3581</v>
      </c>
      <c r="J1737" s="95" t="s">
        <v>4949</v>
      </c>
    </row>
    <row r="1738" ht="15.75" customHeight="1">
      <c r="F1738" s="95" t="s">
        <v>432</v>
      </c>
      <c r="G1738" s="95" t="s">
        <v>432</v>
      </c>
      <c r="H1738" s="95" t="s">
        <v>3581</v>
      </c>
      <c r="I1738" s="95" t="s">
        <v>3581</v>
      </c>
      <c r="J1738" s="95" t="s">
        <v>4950</v>
      </c>
    </row>
    <row r="1739" ht="15.75" customHeight="1">
      <c r="F1739" s="95" t="s">
        <v>432</v>
      </c>
      <c r="G1739" s="95" t="s">
        <v>432</v>
      </c>
      <c r="H1739" s="95" t="s">
        <v>3581</v>
      </c>
      <c r="I1739" s="95" t="s">
        <v>3581</v>
      </c>
      <c r="J1739" s="95" t="s">
        <v>4951</v>
      </c>
    </row>
    <row r="1740" ht="15.75" customHeight="1">
      <c r="F1740" s="95" t="s">
        <v>432</v>
      </c>
      <c r="G1740" s="95" t="s">
        <v>432</v>
      </c>
      <c r="H1740" s="95" t="s">
        <v>3581</v>
      </c>
      <c r="I1740" s="95" t="s">
        <v>3581</v>
      </c>
      <c r="J1740" s="95" t="s">
        <v>4952</v>
      </c>
    </row>
    <row r="1741" ht="15.75" customHeight="1">
      <c r="F1741" s="95" t="s">
        <v>432</v>
      </c>
      <c r="G1741" s="95" t="s">
        <v>432</v>
      </c>
      <c r="H1741" s="95" t="s">
        <v>3581</v>
      </c>
      <c r="I1741" s="95" t="s">
        <v>3581</v>
      </c>
      <c r="J1741" s="95" t="s">
        <v>4953</v>
      </c>
    </row>
    <row r="1742" ht="15.75" customHeight="1">
      <c r="F1742" s="95" t="s">
        <v>426</v>
      </c>
      <c r="G1742" s="95" t="s">
        <v>3583</v>
      </c>
      <c r="H1742" s="95" t="s">
        <v>3584</v>
      </c>
      <c r="I1742" s="95" t="s">
        <v>3584</v>
      </c>
      <c r="J1742" s="95" t="s">
        <v>3584</v>
      </c>
    </row>
    <row r="1743" ht="15.75" customHeight="1">
      <c r="F1743" s="95" t="s">
        <v>426</v>
      </c>
      <c r="G1743" s="95" t="s">
        <v>3583</v>
      </c>
      <c r="H1743" s="95" t="s">
        <v>3584</v>
      </c>
      <c r="I1743" s="95" t="s">
        <v>3584</v>
      </c>
      <c r="J1743" s="95" t="s">
        <v>4954</v>
      </c>
    </row>
    <row r="1744" ht="15.75" customHeight="1">
      <c r="F1744" s="95" t="s">
        <v>426</v>
      </c>
      <c r="G1744" s="95" t="s">
        <v>3583</v>
      </c>
      <c r="H1744" s="95" t="s">
        <v>3584</v>
      </c>
      <c r="I1744" s="95" t="s">
        <v>3584</v>
      </c>
      <c r="J1744" s="95" t="s">
        <v>4955</v>
      </c>
    </row>
    <row r="1745" ht="15.75" customHeight="1">
      <c r="F1745" s="95" t="s">
        <v>426</v>
      </c>
      <c r="G1745" s="95" t="s">
        <v>3583</v>
      </c>
      <c r="H1745" s="95" t="s">
        <v>3584</v>
      </c>
      <c r="I1745" s="95" t="s">
        <v>3584</v>
      </c>
      <c r="J1745" s="95" t="s">
        <v>4956</v>
      </c>
    </row>
    <row r="1746" ht="15.75" customHeight="1">
      <c r="F1746" s="95" t="s">
        <v>426</v>
      </c>
      <c r="G1746" s="95" t="s">
        <v>3583</v>
      </c>
      <c r="H1746" s="95" t="s">
        <v>3584</v>
      </c>
      <c r="I1746" s="95" t="s">
        <v>3584</v>
      </c>
      <c r="J1746" s="95" t="s">
        <v>4957</v>
      </c>
    </row>
    <row r="1747" ht="15.75" customHeight="1">
      <c r="F1747" s="95" t="s">
        <v>426</v>
      </c>
      <c r="G1747" s="95" t="s">
        <v>3583</v>
      </c>
      <c r="H1747" s="95" t="s">
        <v>3584</v>
      </c>
      <c r="I1747" s="95" t="s">
        <v>3584</v>
      </c>
      <c r="J1747" s="95" t="s">
        <v>4958</v>
      </c>
    </row>
    <row r="1748" ht="15.75" customHeight="1">
      <c r="F1748" s="95" t="s">
        <v>426</v>
      </c>
      <c r="G1748" s="95" t="s">
        <v>3583</v>
      </c>
      <c r="H1748" s="95" t="s">
        <v>3586</v>
      </c>
      <c r="I1748" s="95" t="s">
        <v>3586</v>
      </c>
      <c r="J1748" s="95" t="s">
        <v>3586</v>
      </c>
    </row>
    <row r="1749" ht="15.75" customHeight="1">
      <c r="F1749" s="95" t="s">
        <v>426</v>
      </c>
      <c r="G1749" s="95" t="s">
        <v>3583</v>
      </c>
      <c r="H1749" s="95" t="s">
        <v>3586</v>
      </c>
      <c r="I1749" s="95" t="s">
        <v>3586</v>
      </c>
      <c r="J1749" s="95" t="s">
        <v>4959</v>
      </c>
    </row>
    <row r="1750" ht="15.75" customHeight="1">
      <c r="F1750" s="95" t="s">
        <v>426</v>
      </c>
      <c r="G1750" s="95" t="s">
        <v>3583</v>
      </c>
      <c r="H1750" s="95" t="s">
        <v>3586</v>
      </c>
      <c r="I1750" s="95" t="s">
        <v>3586</v>
      </c>
      <c r="J1750" s="95" t="s">
        <v>4960</v>
      </c>
    </row>
    <row r="1751" ht="15.75" customHeight="1">
      <c r="F1751" s="95" t="s">
        <v>426</v>
      </c>
      <c r="G1751" s="95" t="s">
        <v>3583</v>
      </c>
      <c r="H1751" s="95" t="s">
        <v>3586</v>
      </c>
      <c r="I1751" s="95" t="s">
        <v>3586</v>
      </c>
      <c r="J1751" s="95" t="s">
        <v>3589</v>
      </c>
    </row>
    <row r="1752" ht="15.75" customHeight="1">
      <c r="F1752" s="95" t="s">
        <v>426</v>
      </c>
      <c r="G1752" s="95" t="s">
        <v>3583</v>
      </c>
      <c r="H1752" s="95" t="s">
        <v>3586</v>
      </c>
      <c r="I1752" s="95" t="s">
        <v>3586</v>
      </c>
      <c r="J1752" s="95" t="s">
        <v>3384</v>
      </c>
    </row>
    <row r="1753" ht="15.75" customHeight="1">
      <c r="F1753" s="95" t="s">
        <v>426</v>
      </c>
      <c r="G1753" s="95" t="s">
        <v>3583</v>
      </c>
      <c r="H1753" s="95" t="s">
        <v>3586</v>
      </c>
      <c r="I1753" s="95" t="s">
        <v>3586</v>
      </c>
      <c r="J1753" s="95" t="s">
        <v>4265</v>
      </c>
    </row>
    <row r="1754" ht="15.75" customHeight="1">
      <c r="F1754" s="95" t="s">
        <v>426</v>
      </c>
      <c r="G1754" s="95" t="s">
        <v>3583</v>
      </c>
      <c r="H1754" s="95" t="s">
        <v>3588</v>
      </c>
      <c r="I1754" s="95" t="s">
        <v>4961</v>
      </c>
      <c r="J1754" s="95" t="s">
        <v>4962</v>
      </c>
    </row>
    <row r="1755" ht="15.75" customHeight="1">
      <c r="F1755" s="95" t="s">
        <v>426</v>
      </c>
      <c r="G1755" s="95" t="s">
        <v>3583</v>
      </c>
      <c r="H1755" s="95" t="s">
        <v>3588</v>
      </c>
      <c r="I1755" s="95" t="s">
        <v>4961</v>
      </c>
      <c r="J1755" s="95" t="s">
        <v>4963</v>
      </c>
    </row>
    <row r="1756" ht="15.75" customHeight="1">
      <c r="F1756" s="95" t="s">
        <v>426</v>
      </c>
      <c r="G1756" s="95" t="s">
        <v>3583</v>
      </c>
      <c r="H1756" s="95" t="s">
        <v>3588</v>
      </c>
      <c r="I1756" s="95" t="s">
        <v>4961</v>
      </c>
      <c r="J1756" s="95" t="s">
        <v>426</v>
      </c>
    </row>
    <row r="1757" ht="15.75" customHeight="1">
      <c r="F1757" s="95" t="s">
        <v>426</v>
      </c>
      <c r="G1757" s="95" t="s">
        <v>3583</v>
      </c>
      <c r="H1757" s="95" t="s">
        <v>3588</v>
      </c>
      <c r="I1757" s="95" t="s">
        <v>4961</v>
      </c>
      <c r="J1757" s="95" t="s">
        <v>3410</v>
      </c>
    </row>
    <row r="1758" ht="15.75" customHeight="1">
      <c r="F1758" s="95" t="s">
        <v>426</v>
      </c>
      <c r="G1758" s="95" t="s">
        <v>3583</v>
      </c>
      <c r="H1758" s="95" t="s">
        <v>3588</v>
      </c>
      <c r="I1758" s="95" t="s">
        <v>4961</v>
      </c>
      <c r="J1758" s="95" t="s">
        <v>4964</v>
      </c>
    </row>
    <row r="1759" ht="15.75" customHeight="1">
      <c r="F1759" s="95" t="s">
        <v>426</v>
      </c>
      <c r="G1759" s="95" t="s">
        <v>3583</v>
      </c>
      <c r="H1759" s="95" t="s">
        <v>3589</v>
      </c>
      <c r="I1759" s="95" t="s">
        <v>3589</v>
      </c>
      <c r="J1759" s="95" t="s">
        <v>4965</v>
      </c>
    </row>
    <row r="1760" ht="15.75" customHeight="1">
      <c r="F1760" s="95" t="s">
        <v>426</v>
      </c>
      <c r="G1760" s="95" t="s">
        <v>3583</v>
      </c>
      <c r="H1760" s="95" t="s">
        <v>3589</v>
      </c>
      <c r="I1760" s="95" t="s">
        <v>3589</v>
      </c>
      <c r="J1760" s="95" t="s">
        <v>4966</v>
      </c>
    </row>
    <row r="1761" ht="15.75" customHeight="1">
      <c r="F1761" s="95" t="s">
        <v>426</v>
      </c>
      <c r="G1761" s="95" t="s">
        <v>3583</v>
      </c>
      <c r="H1761" s="95" t="s">
        <v>3589</v>
      </c>
      <c r="I1761" s="95" t="s">
        <v>3589</v>
      </c>
      <c r="J1761" s="95" t="s">
        <v>4967</v>
      </c>
    </row>
    <row r="1762" ht="15.75" customHeight="1">
      <c r="F1762" s="95" t="s">
        <v>426</v>
      </c>
      <c r="G1762" s="95" t="s">
        <v>3583</v>
      </c>
      <c r="H1762" s="95" t="s">
        <v>3589</v>
      </c>
      <c r="I1762" s="95" t="s">
        <v>3589</v>
      </c>
      <c r="J1762" s="95" t="s">
        <v>4968</v>
      </c>
    </row>
    <row r="1763" ht="15.75" customHeight="1">
      <c r="F1763" s="95" t="s">
        <v>426</v>
      </c>
      <c r="G1763" s="95" t="s">
        <v>3583</v>
      </c>
      <c r="H1763" s="95" t="s">
        <v>3589</v>
      </c>
      <c r="I1763" s="95" t="s">
        <v>3589</v>
      </c>
      <c r="J1763" s="95" t="s">
        <v>4969</v>
      </c>
    </row>
    <row r="1764" ht="15.75" customHeight="1">
      <c r="F1764" s="95" t="s">
        <v>426</v>
      </c>
      <c r="G1764" s="95" t="s">
        <v>3583</v>
      </c>
      <c r="H1764" s="95" t="s">
        <v>3589</v>
      </c>
      <c r="I1764" s="95" t="s">
        <v>3589</v>
      </c>
      <c r="J1764" s="95" t="s">
        <v>4970</v>
      </c>
    </row>
    <row r="1765" ht="15.75" customHeight="1">
      <c r="F1765" s="95" t="s">
        <v>426</v>
      </c>
      <c r="G1765" s="95" t="s">
        <v>3583</v>
      </c>
      <c r="H1765" s="95" t="s">
        <v>3591</v>
      </c>
      <c r="I1765" s="95" t="s">
        <v>3591</v>
      </c>
      <c r="J1765" s="95" t="s">
        <v>3591</v>
      </c>
    </row>
    <row r="1766" ht="15.75" customHeight="1">
      <c r="F1766" s="95" t="s">
        <v>426</v>
      </c>
      <c r="G1766" s="95" t="s">
        <v>3583</v>
      </c>
      <c r="H1766" s="95" t="s">
        <v>3591</v>
      </c>
      <c r="I1766" s="95" t="s">
        <v>3591</v>
      </c>
      <c r="J1766" s="95" t="s">
        <v>4971</v>
      </c>
    </row>
    <row r="1767" ht="15.75" customHeight="1">
      <c r="F1767" s="95" t="s">
        <v>426</v>
      </c>
      <c r="G1767" s="95" t="s">
        <v>3583</v>
      </c>
      <c r="H1767" s="95" t="s">
        <v>3591</v>
      </c>
      <c r="I1767" s="95" t="s">
        <v>3591</v>
      </c>
      <c r="J1767" s="95" t="s">
        <v>4972</v>
      </c>
    </row>
    <row r="1768" ht="15.75" customHeight="1">
      <c r="F1768" s="95" t="s">
        <v>426</v>
      </c>
      <c r="G1768" s="95" t="s">
        <v>3583</v>
      </c>
      <c r="H1768" s="95" t="s">
        <v>3591</v>
      </c>
      <c r="I1768" s="95" t="s">
        <v>3591</v>
      </c>
      <c r="J1768" s="95" t="s">
        <v>4973</v>
      </c>
    </row>
    <row r="1769" ht="15.75" customHeight="1">
      <c r="F1769" s="95" t="s">
        <v>426</v>
      </c>
      <c r="G1769" s="95" t="s">
        <v>3583</v>
      </c>
      <c r="H1769" s="95" t="s">
        <v>3591</v>
      </c>
      <c r="I1769" s="95" t="s">
        <v>3591</v>
      </c>
      <c r="J1769" s="95" t="s">
        <v>4974</v>
      </c>
    </row>
    <row r="1770" ht="15.75" customHeight="1">
      <c r="F1770" s="95" t="s">
        <v>426</v>
      </c>
      <c r="G1770" s="95" t="s">
        <v>3583</v>
      </c>
      <c r="H1770" s="95" t="s">
        <v>3591</v>
      </c>
      <c r="I1770" s="95" t="s">
        <v>3591</v>
      </c>
      <c r="J1770" s="95" t="s">
        <v>4975</v>
      </c>
    </row>
    <row r="1771" ht="15.75" customHeight="1">
      <c r="F1771" s="95" t="s">
        <v>426</v>
      </c>
      <c r="G1771" s="95" t="s">
        <v>3583</v>
      </c>
      <c r="H1771" s="95" t="s">
        <v>3591</v>
      </c>
      <c r="I1771" s="95" t="s">
        <v>3591</v>
      </c>
      <c r="J1771" s="95" t="s">
        <v>4976</v>
      </c>
    </row>
    <row r="1772" ht="15.75" customHeight="1">
      <c r="F1772" s="95" t="s">
        <v>426</v>
      </c>
      <c r="G1772" s="95" t="s">
        <v>3583</v>
      </c>
      <c r="H1772" s="95" t="s">
        <v>3591</v>
      </c>
      <c r="I1772" s="95" t="s">
        <v>3591</v>
      </c>
      <c r="J1772" s="95" t="s">
        <v>4977</v>
      </c>
    </row>
    <row r="1773" ht="15.75" customHeight="1">
      <c r="F1773" s="95" t="s">
        <v>426</v>
      </c>
      <c r="G1773" s="95" t="s">
        <v>3583</v>
      </c>
      <c r="H1773" s="95" t="s">
        <v>3591</v>
      </c>
      <c r="I1773" s="95" t="s">
        <v>3591</v>
      </c>
      <c r="J1773" s="95" t="s">
        <v>4978</v>
      </c>
    </row>
    <row r="1774" ht="15.75" customHeight="1">
      <c r="F1774" s="95" t="s">
        <v>426</v>
      </c>
      <c r="G1774" s="95" t="s">
        <v>3583</v>
      </c>
      <c r="H1774" s="95" t="s">
        <v>3591</v>
      </c>
      <c r="I1774" s="95" t="s">
        <v>3591</v>
      </c>
      <c r="J1774" s="95" t="s">
        <v>4979</v>
      </c>
    </row>
    <row r="1775" ht="15.75" customHeight="1">
      <c r="F1775" s="95" t="s">
        <v>426</v>
      </c>
      <c r="G1775" s="95" t="s">
        <v>3583</v>
      </c>
      <c r="H1775" s="95" t="s">
        <v>3591</v>
      </c>
      <c r="I1775" s="95" t="s">
        <v>3591</v>
      </c>
      <c r="J1775" s="95" t="s">
        <v>4980</v>
      </c>
    </row>
    <row r="1776" ht="15.75" customHeight="1">
      <c r="F1776" s="95" t="s">
        <v>426</v>
      </c>
      <c r="G1776" s="95" t="s">
        <v>3583</v>
      </c>
      <c r="H1776" s="95" t="s">
        <v>3593</v>
      </c>
      <c r="I1776" s="95" t="s">
        <v>4981</v>
      </c>
      <c r="J1776" s="95" t="s">
        <v>4982</v>
      </c>
    </row>
    <row r="1777" ht="15.75" customHeight="1">
      <c r="F1777" s="95" t="s">
        <v>426</v>
      </c>
      <c r="G1777" s="95" t="s">
        <v>3583</v>
      </c>
      <c r="H1777" s="95" t="s">
        <v>3593</v>
      </c>
      <c r="I1777" s="95" t="s">
        <v>4981</v>
      </c>
      <c r="J1777" s="95" t="s">
        <v>4983</v>
      </c>
    </row>
    <row r="1778" ht="15.75" customHeight="1">
      <c r="F1778" s="95" t="s">
        <v>426</v>
      </c>
      <c r="G1778" s="95" t="s">
        <v>3583</v>
      </c>
      <c r="H1778" s="95" t="s">
        <v>3593</v>
      </c>
      <c r="I1778" s="95" t="s">
        <v>4981</v>
      </c>
      <c r="J1778" s="95" t="s">
        <v>4984</v>
      </c>
    </row>
    <row r="1779" ht="15.75" customHeight="1">
      <c r="F1779" s="95" t="s">
        <v>426</v>
      </c>
      <c r="G1779" s="95" t="s">
        <v>3583</v>
      </c>
      <c r="H1779" s="95" t="s">
        <v>3593</v>
      </c>
      <c r="I1779" s="95" t="s">
        <v>4981</v>
      </c>
      <c r="J1779" s="95" t="s">
        <v>4985</v>
      </c>
    </row>
    <row r="1780" ht="15.75" customHeight="1">
      <c r="F1780" s="95" t="s">
        <v>426</v>
      </c>
      <c r="G1780" s="95" t="s">
        <v>3583</v>
      </c>
      <c r="H1780" s="95" t="s">
        <v>3593</v>
      </c>
      <c r="I1780" s="95" t="s">
        <v>4981</v>
      </c>
      <c r="J1780" s="95" t="s">
        <v>4986</v>
      </c>
    </row>
    <row r="1781" ht="15.75" customHeight="1">
      <c r="F1781" s="95" t="s">
        <v>426</v>
      </c>
      <c r="G1781" s="95" t="s">
        <v>3583</v>
      </c>
      <c r="H1781" s="95" t="s">
        <v>3596</v>
      </c>
      <c r="I1781" s="95" t="s">
        <v>3596</v>
      </c>
      <c r="J1781" s="95" t="s">
        <v>3596</v>
      </c>
    </row>
    <row r="1782" ht="15.75" customHeight="1">
      <c r="F1782" s="95" t="s">
        <v>426</v>
      </c>
      <c r="G1782" s="95" t="s">
        <v>3583</v>
      </c>
      <c r="H1782" s="95" t="s">
        <v>3596</v>
      </c>
      <c r="I1782" s="95" t="s">
        <v>3596</v>
      </c>
      <c r="J1782" s="95" t="s">
        <v>4829</v>
      </c>
    </row>
    <row r="1783" ht="15.75" customHeight="1">
      <c r="F1783" s="95" t="s">
        <v>426</v>
      </c>
      <c r="G1783" s="95" t="s">
        <v>3583</v>
      </c>
      <c r="H1783" s="95" t="s">
        <v>3596</v>
      </c>
      <c r="I1783" s="95" t="s">
        <v>3596</v>
      </c>
      <c r="J1783" s="95" t="s">
        <v>4987</v>
      </c>
    </row>
    <row r="1784" ht="15.75" customHeight="1">
      <c r="F1784" s="95" t="s">
        <v>426</v>
      </c>
      <c r="G1784" s="95" t="s">
        <v>3583</v>
      </c>
      <c r="H1784" s="95" t="s">
        <v>3596</v>
      </c>
      <c r="I1784" s="95" t="s">
        <v>3596</v>
      </c>
      <c r="J1784" s="95" t="s">
        <v>4988</v>
      </c>
    </row>
    <row r="1785" ht="15.75" customHeight="1">
      <c r="F1785" s="95" t="s">
        <v>426</v>
      </c>
      <c r="G1785" s="95" t="s">
        <v>3583</v>
      </c>
      <c r="H1785" s="95" t="s">
        <v>3596</v>
      </c>
      <c r="I1785" s="95" t="s">
        <v>3596</v>
      </c>
      <c r="J1785" s="95" t="s">
        <v>4989</v>
      </c>
    </row>
    <row r="1786" ht="15.75" customHeight="1">
      <c r="F1786" s="95" t="s">
        <v>426</v>
      </c>
      <c r="G1786" s="95" t="s">
        <v>3583</v>
      </c>
      <c r="H1786" s="95" t="s">
        <v>3596</v>
      </c>
      <c r="I1786" s="95" t="s">
        <v>3596</v>
      </c>
      <c r="J1786" s="95" t="s">
        <v>3370</v>
      </c>
    </row>
    <row r="1787" ht="15.75" customHeight="1">
      <c r="F1787" s="95" t="s">
        <v>426</v>
      </c>
      <c r="G1787" s="95" t="s">
        <v>3583</v>
      </c>
      <c r="H1787" s="95" t="s">
        <v>3596</v>
      </c>
      <c r="I1787" s="95" t="s">
        <v>3596</v>
      </c>
      <c r="J1787" s="95" t="s">
        <v>4990</v>
      </c>
    </row>
    <row r="1788" ht="15.75" customHeight="1">
      <c r="F1788" s="95" t="s">
        <v>426</v>
      </c>
      <c r="G1788" s="95" t="s">
        <v>3583</v>
      </c>
      <c r="H1788" s="95" t="s">
        <v>3596</v>
      </c>
      <c r="I1788" s="95" t="s">
        <v>3596</v>
      </c>
      <c r="J1788" s="95" t="s">
        <v>4991</v>
      </c>
    </row>
    <row r="1789" ht="15.75" customHeight="1">
      <c r="F1789" s="95" t="s">
        <v>426</v>
      </c>
      <c r="G1789" s="95" t="s">
        <v>3583</v>
      </c>
      <c r="H1789" s="95" t="s">
        <v>3596</v>
      </c>
      <c r="I1789" s="95" t="s">
        <v>3596</v>
      </c>
      <c r="J1789" s="95" t="s">
        <v>4992</v>
      </c>
    </row>
    <row r="1790" ht="15.75" customHeight="1">
      <c r="F1790" s="95" t="s">
        <v>426</v>
      </c>
      <c r="G1790" s="95" t="s">
        <v>3583</v>
      </c>
      <c r="H1790" s="95" t="s">
        <v>3596</v>
      </c>
      <c r="I1790" s="95" t="s">
        <v>3596</v>
      </c>
      <c r="J1790" s="95" t="s">
        <v>4993</v>
      </c>
    </row>
    <row r="1791" ht="15.75" customHeight="1">
      <c r="F1791" s="95" t="s">
        <v>426</v>
      </c>
      <c r="G1791" s="95" t="s">
        <v>3583</v>
      </c>
      <c r="H1791" s="95" t="s">
        <v>3598</v>
      </c>
      <c r="I1791" s="95" t="s">
        <v>3598</v>
      </c>
      <c r="J1791" s="95" t="s">
        <v>3598</v>
      </c>
    </row>
    <row r="1792" ht="15.75" customHeight="1">
      <c r="F1792" s="95" t="s">
        <v>426</v>
      </c>
      <c r="G1792" s="95" t="s">
        <v>3583</v>
      </c>
      <c r="H1792" s="95" t="s">
        <v>3598</v>
      </c>
      <c r="I1792" s="95" t="s">
        <v>3598</v>
      </c>
      <c r="J1792" s="95" t="s">
        <v>4994</v>
      </c>
    </row>
    <row r="1793" ht="15.75" customHeight="1">
      <c r="F1793" s="95" t="s">
        <v>426</v>
      </c>
      <c r="G1793" s="95" t="s">
        <v>3583</v>
      </c>
      <c r="H1793" s="95" t="s">
        <v>3598</v>
      </c>
      <c r="I1793" s="95" t="s">
        <v>3598</v>
      </c>
      <c r="J1793" s="95" t="s">
        <v>4995</v>
      </c>
    </row>
    <row r="1794" ht="15.75" customHeight="1">
      <c r="F1794" s="95" t="s">
        <v>426</v>
      </c>
      <c r="G1794" s="95" t="s">
        <v>3583</v>
      </c>
      <c r="H1794" s="95" t="s">
        <v>3598</v>
      </c>
      <c r="I1794" s="95" t="s">
        <v>3598</v>
      </c>
      <c r="J1794" s="95" t="s">
        <v>4996</v>
      </c>
    </row>
    <row r="1795" ht="15.75" customHeight="1">
      <c r="F1795" s="95" t="s">
        <v>426</v>
      </c>
      <c r="G1795" s="95" t="s">
        <v>3583</v>
      </c>
      <c r="H1795" s="95" t="s">
        <v>3598</v>
      </c>
      <c r="I1795" s="95" t="s">
        <v>3598</v>
      </c>
      <c r="J1795" s="95" t="s">
        <v>4997</v>
      </c>
    </row>
    <row r="1796" ht="15.75" customHeight="1">
      <c r="F1796" s="95" t="s">
        <v>426</v>
      </c>
      <c r="G1796" s="95" t="s">
        <v>3583</v>
      </c>
      <c r="H1796" s="95" t="s">
        <v>3598</v>
      </c>
      <c r="I1796" s="95" t="s">
        <v>3598</v>
      </c>
      <c r="J1796" s="95" t="s">
        <v>4998</v>
      </c>
    </row>
    <row r="1797" ht="15.75" customHeight="1">
      <c r="F1797" s="95" t="s">
        <v>426</v>
      </c>
      <c r="G1797" s="95" t="s">
        <v>3583</v>
      </c>
      <c r="H1797" s="95" t="s">
        <v>3598</v>
      </c>
      <c r="I1797" s="95" t="s">
        <v>3598</v>
      </c>
      <c r="J1797" s="95" t="s">
        <v>4999</v>
      </c>
    </row>
    <row r="1798" ht="15.75" customHeight="1">
      <c r="F1798" s="95" t="s">
        <v>426</v>
      </c>
      <c r="G1798" s="95" t="s">
        <v>3583</v>
      </c>
      <c r="H1798" s="95" t="s">
        <v>3598</v>
      </c>
      <c r="I1798" s="95" t="s">
        <v>3598</v>
      </c>
      <c r="J1798" s="95" t="s">
        <v>5000</v>
      </c>
    </row>
    <row r="1799" ht="15.75" customHeight="1">
      <c r="F1799" s="95" t="s">
        <v>426</v>
      </c>
      <c r="G1799" s="95" t="s">
        <v>3583</v>
      </c>
      <c r="H1799" s="95" t="s">
        <v>3598</v>
      </c>
      <c r="I1799" s="95" t="s">
        <v>3598</v>
      </c>
      <c r="J1799" s="95" t="s">
        <v>5001</v>
      </c>
    </row>
    <row r="1800" ht="15.75" customHeight="1">
      <c r="F1800" s="95" t="s">
        <v>426</v>
      </c>
      <c r="G1800" s="95" t="s">
        <v>3583</v>
      </c>
      <c r="H1800" s="95" t="s">
        <v>426</v>
      </c>
      <c r="I1800" s="95" t="s">
        <v>5002</v>
      </c>
      <c r="J1800" s="95" t="s">
        <v>5003</v>
      </c>
    </row>
    <row r="1801" ht="15.75" customHeight="1">
      <c r="F1801" s="95" t="s">
        <v>426</v>
      </c>
      <c r="G1801" s="95" t="s">
        <v>3583</v>
      </c>
      <c r="H1801" s="95" t="s">
        <v>426</v>
      </c>
      <c r="I1801" s="95" t="s">
        <v>5002</v>
      </c>
      <c r="J1801" s="95" t="s">
        <v>5004</v>
      </c>
    </row>
    <row r="1802" ht="15.75" customHeight="1">
      <c r="F1802" s="95" t="s">
        <v>426</v>
      </c>
      <c r="G1802" s="95" t="s">
        <v>3583</v>
      </c>
      <c r="H1802" s="95" t="s">
        <v>426</v>
      </c>
      <c r="I1802" s="95" t="s">
        <v>5002</v>
      </c>
      <c r="J1802" s="95" t="s">
        <v>5005</v>
      </c>
    </row>
    <row r="1803" ht="15.75" customHeight="1">
      <c r="F1803" s="95" t="s">
        <v>426</v>
      </c>
      <c r="G1803" s="95" t="s">
        <v>3583</v>
      </c>
      <c r="H1803" s="95" t="s">
        <v>426</v>
      </c>
      <c r="I1803" s="95" t="s">
        <v>5002</v>
      </c>
      <c r="J1803" s="95" t="s">
        <v>5006</v>
      </c>
    </row>
    <row r="1804" ht="15.75" customHeight="1">
      <c r="F1804" s="95" t="s">
        <v>426</v>
      </c>
      <c r="G1804" s="95" t="s">
        <v>3583</v>
      </c>
      <c r="H1804" s="95" t="s">
        <v>426</v>
      </c>
      <c r="I1804" s="95" t="s">
        <v>5002</v>
      </c>
      <c r="J1804" s="95" t="s">
        <v>5007</v>
      </c>
    </row>
    <row r="1805" ht="15.75" customHeight="1">
      <c r="F1805" s="95" t="s">
        <v>426</v>
      </c>
      <c r="G1805" s="95" t="s">
        <v>3583</v>
      </c>
      <c r="H1805" s="95" t="s">
        <v>426</v>
      </c>
      <c r="I1805" s="95" t="s">
        <v>5002</v>
      </c>
      <c r="J1805" s="95" t="s">
        <v>3729</v>
      </c>
    </row>
    <row r="1806" ht="15.75" customHeight="1">
      <c r="F1806" s="95" t="s">
        <v>426</v>
      </c>
      <c r="G1806" s="95" t="s">
        <v>3583</v>
      </c>
      <c r="H1806" s="95" t="s">
        <v>426</v>
      </c>
      <c r="I1806" s="95" t="s">
        <v>5002</v>
      </c>
      <c r="J1806" s="95" t="s">
        <v>5008</v>
      </c>
    </row>
    <row r="1807" ht="15.75" customHeight="1">
      <c r="F1807" s="95" t="s">
        <v>426</v>
      </c>
      <c r="G1807" s="95" t="s">
        <v>3583</v>
      </c>
      <c r="H1807" s="95" t="s">
        <v>426</v>
      </c>
      <c r="I1807" s="95" t="s">
        <v>5002</v>
      </c>
      <c r="J1807" s="95" t="s">
        <v>5009</v>
      </c>
    </row>
    <row r="1808" ht="15.75" customHeight="1">
      <c r="F1808" s="95" t="s">
        <v>426</v>
      </c>
      <c r="G1808" s="95" t="s">
        <v>3583</v>
      </c>
      <c r="H1808" s="95" t="s">
        <v>426</v>
      </c>
      <c r="I1808" s="95" t="s">
        <v>5002</v>
      </c>
      <c r="J1808" s="95" t="s">
        <v>5010</v>
      </c>
    </row>
    <row r="1809" ht="15.75" customHeight="1">
      <c r="F1809" s="95" t="s">
        <v>426</v>
      </c>
      <c r="G1809" s="95" t="s">
        <v>3583</v>
      </c>
      <c r="H1809" s="95" t="s">
        <v>426</v>
      </c>
      <c r="I1809" s="95" t="s">
        <v>5002</v>
      </c>
      <c r="J1809" s="95" t="s">
        <v>5011</v>
      </c>
    </row>
    <row r="1810" ht="15.75" customHeight="1">
      <c r="F1810" s="95" t="s">
        <v>426</v>
      </c>
      <c r="G1810" s="95" t="s">
        <v>3583</v>
      </c>
      <c r="H1810" s="95" t="s">
        <v>426</v>
      </c>
      <c r="I1810" s="95" t="s">
        <v>5002</v>
      </c>
      <c r="J1810" s="95" t="s">
        <v>5012</v>
      </c>
    </row>
    <row r="1811" ht="15.75" customHeight="1">
      <c r="F1811" s="95" t="s">
        <v>426</v>
      </c>
      <c r="G1811" s="95" t="s">
        <v>3583</v>
      </c>
      <c r="H1811" s="95" t="s">
        <v>426</v>
      </c>
      <c r="I1811" s="95" t="s">
        <v>5002</v>
      </c>
      <c r="J1811" s="95" t="s">
        <v>3739</v>
      </c>
    </row>
    <row r="1812" ht="15.75" customHeight="1">
      <c r="F1812" s="95" t="s">
        <v>426</v>
      </c>
      <c r="G1812" s="95" t="s">
        <v>3583</v>
      </c>
      <c r="H1812" s="95" t="s">
        <v>426</v>
      </c>
      <c r="I1812" s="95" t="s">
        <v>5002</v>
      </c>
      <c r="J1812" s="95" t="s">
        <v>5013</v>
      </c>
    </row>
    <row r="1813" ht="15.75" customHeight="1">
      <c r="F1813" s="95" t="s">
        <v>426</v>
      </c>
      <c r="G1813" s="95" t="s">
        <v>3583</v>
      </c>
      <c r="H1813" s="95" t="s">
        <v>426</v>
      </c>
      <c r="I1813" s="95" t="s">
        <v>5002</v>
      </c>
      <c r="J1813" s="95" t="s">
        <v>5014</v>
      </c>
    </row>
    <row r="1814" ht="15.75" customHeight="1">
      <c r="F1814" s="95" t="s">
        <v>426</v>
      </c>
      <c r="G1814" s="95" t="s">
        <v>3583</v>
      </c>
      <c r="H1814" s="95" t="s">
        <v>3601</v>
      </c>
      <c r="I1814" s="95" t="s">
        <v>3601</v>
      </c>
      <c r="J1814" s="95" t="s">
        <v>3601</v>
      </c>
    </row>
    <row r="1815" ht="15.75" customHeight="1">
      <c r="F1815" s="95" t="s">
        <v>426</v>
      </c>
      <c r="G1815" s="95" t="s">
        <v>3583</v>
      </c>
      <c r="H1815" s="95" t="s">
        <v>3601</v>
      </c>
      <c r="I1815" s="95" t="s">
        <v>3601</v>
      </c>
      <c r="J1815" s="95" t="s">
        <v>5015</v>
      </c>
    </row>
    <row r="1816" ht="15.75" customHeight="1">
      <c r="F1816" s="95" t="s">
        <v>426</v>
      </c>
      <c r="G1816" s="95" t="s">
        <v>3583</v>
      </c>
      <c r="H1816" s="95" t="s">
        <v>3601</v>
      </c>
      <c r="I1816" s="95" t="s">
        <v>3601</v>
      </c>
      <c r="J1816" s="95" t="s">
        <v>5016</v>
      </c>
    </row>
    <row r="1817" ht="15.75" customHeight="1">
      <c r="F1817" s="95" t="s">
        <v>426</v>
      </c>
      <c r="G1817" s="95" t="s">
        <v>3583</v>
      </c>
      <c r="H1817" s="95" t="s">
        <v>3601</v>
      </c>
      <c r="I1817" s="95" t="s">
        <v>3601</v>
      </c>
      <c r="J1817" s="95" t="s">
        <v>5017</v>
      </c>
    </row>
    <row r="1818" ht="15.75" customHeight="1">
      <c r="F1818" s="95" t="s">
        <v>426</v>
      </c>
      <c r="G1818" s="95" t="s">
        <v>3583</v>
      </c>
      <c r="H1818" s="95" t="s">
        <v>3601</v>
      </c>
      <c r="I1818" s="95" t="s">
        <v>3601</v>
      </c>
      <c r="J1818" s="95" t="s">
        <v>5018</v>
      </c>
    </row>
    <row r="1819" ht="15.75" customHeight="1">
      <c r="F1819" s="95" t="s">
        <v>434</v>
      </c>
      <c r="G1819" s="95" t="s">
        <v>434</v>
      </c>
      <c r="H1819" s="95" t="s">
        <v>434</v>
      </c>
      <c r="I1819" s="95" t="s">
        <v>5019</v>
      </c>
      <c r="J1819" s="95" t="s">
        <v>434</v>
      </c>
    </row>
    <row r="1820" ht="15.75" customHeight="1">
      <c r="F1820" s="95" t="s">
        <v>434</v>
      </c>
      <c r="G1820" s="95" t="s">
        <v>434</v>
      </c>
      <c r="H1820" s="95" t="s">
        <v>434</v>
      </c>
      <c r="I1820" s="95" t="s">
        <v>5019</v>
      </c>
      <c r="J1820" s="95" t="s">
        <v>5020</v>
      </c>
    </row>
    <row r="1821" ht="15.75" customHeight="1">
      <c r="F1821" s="95" t="s">
        <v>434</v>
      </c>
      <c r="G1821" s="95" t="s">
        <v>434</v>
      </c>
      <c r="H1821" s="95" t="s">
        <v>434</v>
      </c>
      <c r="I1821" s="95" t="s">
        <v>5019</v>
      </c>
      <c r="J1821" s="95" t="s">
        <v>5021</v>
      </c>
    </row>
    <row r="1822" ht="15.75" customHeight="1">
      <c r="F1822" s="95" t="s">
        <v>434</v>
      </c>
      <c r="G1822" s="95" t="s">
        <v>434</v>
      </c>
      <c r="H1822" s="95" t="s">
        <v>434</v>
      </c>
      <c r="I1822" s="95" t="s">
        <v>5019</v>
      </c>
      <c r="J1822" s="95" t="s">
        <v>5022</v>
      </c>
    </row>
    <row r="1823" ht="15.75" customHeight="1">
      <c r="F1823" s="95" t="s">
        <v>434</v>
      </c>
      <c r="G1823" s="95" t="s">
        <v>434</v>
      </c>
      <c r="H1823" s="95" t="s">
        <v>434</v>
      </c>
      <c r="I1823" s="95" t="s">
        <v>5019</v>
      </c>
      <c r="J1823" s="95" t="s">
        <v>5023</v>
      </c>
    </row>
    <row r="1824" ht="15.75" customHeight="1">
      <c r="F1824" s="95" t="s">
        <v>434</v>
      </c>
      <c r="G1824" s="95" t="s">
        <v>434</v>
      </c>
      <c r="H1824" s="95" t="s">
        <v>434</v>
      </c>
      <c r="I1824" s="95" t="s">
        <v>5019</v>
      </c>
      <c r="J1824" s="95" t="s">
        <v>5024</v>
      </c>
    </row>
    <row r="1825" ht="15.75" customHeight="1">
      <c r="F1825" s="95" t="s">
        <v>434</v>
      </c>
      <c r="G1825" s="95" t="s">
        <v>434</v>
      </c>
      <c r="H1825" s="95" t="s">
        <v>434</v>
      </c>
      <c r="I1825" s="95" t="s">
        <v>5019</v>
      </c>
      <c r="J1825" s="95" t="s">
        <v>5025</v>
      </c>
    </row>
    <row r="1826" ht="15.75" customHeight="1">
      <c r="F1826" s="95" t="s">
        <v>434</v>
      </c>
      <c r="G1826" s="95" t="s">
        <v>434</v>
      </c>
      <c r="H1826" s="95" t="s">
        <v>434</v>
      </c>
      <c r="I1826" s="95" t="s">
        <v>5019</v>
      </c>
      <c r="J1826" s="95" t="s">
        <v>4178</v>
      </c>
    </row>
    <row r="1827" ht="15.75" customHeight="1">
      <c r="F1827" s="95" t="s">
        <v>434</v>
      </c>
      <c r="G1827" s="95" t="s">
        <v>434</v>
      </c>
      <c r="H1827" s="95" t="s">
        <v>434</v>
      </c>
      <c r="I1827" s="95" t="s">
        <v>5019</v>
      </c>
      <c r="J1827" s="95" t="s">
        <v>5026</v>
      </c>
    </row>
    <row r="1828" ht="15.75" customHeight="1">
      <c r="F1828" s="95" t="s">
        <v>434</v>
      </c>
      <c r="G1828" s="95" t="s">
        <v>434</v>
      </c>
      <c r="H1828" s="95" t="s">
        <v>434</v>
      </c>
      <c r="I1828" s="95" t="s">
        <v>5019</v>
      </c>
      <c r="J1828" s="95" t="s">
        <v>5027</v>
      </c>
    </row>
    <row r="1829" ht="15.75" customHeight="1">
      <c r="F1829" s="95" t="s">
        <v>434</v>
      </c>
      <c r="G1829" s="95" t="s">
        <v>434</v>
      </c>
      <c r="H1829" s="95" t="s">
        <v>434</v>
      </c>
      <c r="I1829" s="95" t="s">
        <v>5019</v>
      </c>
      <c r="J1829" s="95" t="s">
        <v>5028</v>
      </c>
    </row>
    <row r="1830" ht="15.75" customHeight="1">
      <c r="F1830" s="95" t="s">
        <v>434</v>
      </c>
      <c r="G1830" s="95" t="s">
        <v>434</v>
      </c>
      <c r="H1830" s="95" t="s">
        <v>3604</v>
      </c>
      <c r="I1830" s="95" t="s">
        <v>3604</v>
      </c>
      <c r="J1830" s="95" t="s">
        <v>3604</v>
      </c>
    </row>
    <row r="1831" ht="15.75" customHeight="1">
      <c r="F1831" s="95" t="s">
        <v>434</v>
      </c>
      <c r="G1831" s="95" t="s">
        <v>434</v>
      </c>
      <c r="H1831" s="95" t="s">
        <v>3604</v>
      </c>
      <c r="I1831" s="95" t="s">
        <v>3604</v>
      </c>
      <c r="J1831" s="95" t="s">
        <v>5029</v>
      </c>
    </row>
    <row r="1832" ht="15.75" customHeight="1">
      <c r="F1832" s="95" t="s">
        <v>434</v>
      </c>
      <c r="G1832" s="95" t="s">
        <v>434</v>
      </c>
      <c r="H1832" s="95" t="s">
        <v>3604</v>
      </c>
      <c r="I1832" s="95" t="s">
        <v>3604</v>
      </c>
      <c r="J1832" s="95" t="s">
        <v>5030</v>
      </c>
    </row>
    <row r="1833" ht="15.75" customHeight="1">
      <c r="F1833" s="95" t="s">
        <v>434</v>
      </c>
      <c r="G1833" s="95" t="s">
        <v>434</v>
      </c>
      <c r="H1833" s="95" t="s">
        <v>3604</v>
      </c>
      <c r="I1833" s="95" t="s">
        <v>3604</v>
      </c>
      <c r="J1833" s="95" t="s">
        <v>5031</v>
      </c>
    </row>
    <row r="1834" ht="15.75" customHeight="1">
      <c r="F1834" s="95" t="s">
        <v>434</v>
      </c>
      <c r="G1834" s="95" t="s">
        <v>434</v>
      </c>
      <c r="H1834" s="95" t="s">
        <v>3604</v>
      </c>
      <c r="I1834" s="95" t="s">
        <v>3604</v>
      </c>
      <c r="J1834" s="95" t="s">
        <v>5032</v>
      </c>
    </row>
    <row r="1835" ht="15.75" customHeight="1">
      <c r="F1835" s="95" t="s">
        <v>434</v>
      </c>
      <c r="G1835" s="95" t="s">
        <v>434</v>
      </c>
      <c r="H1835" s="95" t="s">
        <v>3604</v>
      </c>
      <c r="I1835" s="95" t="s">
        <v>3604</v>
      </c>
      <c r="J1835" s="95" t="s">
        <v>5033</v>
      </c>
    </row>
    <row r="1836" ht="15.75" customHeight="1">
      <c r="F1836" s="95" t="s">
        <v>434</v>
      </c>
      <c r="G1836" s="95" t="s">
        <v>434</v>
      </c>
      <c r="H1836" s="95" t="s">
        <v>3606</v>
      </c>
      <c r="I1836" s="95" t="s">
        <v>5034</v>
      </c>
      <c r="J1836" s="95" t="s">
        <v>5035</v>
      </c>
    </row>
    <row r="1837" ht="15.75" customHeight="1">
      <c r="F1837" s="95" t="s">
        <v>434</v>
      </c>
      <c r="G1837" s="95" t="s">
        <v>434</v>
      </c>
      <c r="H1837" s="95" t="s">
        <v>3606</v>
      </c>
      <c r="I1837" s="95" t="s">
        <v>5034</v>
      </c>
      <c r="J1837" s="95" t="s">
        <v>5036</v>
      </c>
    </row>
    <row r="1838" ht="15.75" customHeight="1">
      <c r="F1838" s="95" t="s">
        <v>434</v>
      </c>
      <c r="G1838" s="95" t="s">
        <v>434</v>
      </c>
      <c r="H1838" s="95" t="s">
        <v>3606</v>
      </c>
      <c r="I1838" s="95" t="s">
        <v>5034</v>
      </c>
      <c r="J1838" s="95" t="s">
        <v>5037</v>
      </c>
    </row>
    <row r="1839" ht="15.75" customHeight="1">
      <c r="F1839" s="95" t="s">
        <v>434</v>
      </c>
      <c r="G1839" s="95" t="s">
        <v>434</v>
      </c>
      <c r="H1839" s="95" t="s">
        <v>3608</v>
      </c>
      <c r="I1839" s="95" t="s">
        <v>3608</v>
      </c>
      <c r="J1839" s="95" t="s">
        <v>3608</v>
      </c>
    </row>
    <row r="1840" ht="15.75" customHeight="1">
      <c r="F1840" s="95" t="s">
        <v>434</v>
      </c>
      <c r="G1840" s="95" t="s">
        <v>434</v>
      </c>
      <c r="H1840" s="95" t="s">
        <v>3608</v>
      </c>
      <c r="I1840" s="95" t="s">
        <v>3608</v>
      </c>
      <c r="J1840" s="95" t="s">
        <v>5038</v>
      </c>
    </row>
    <row r="1841" ht="15.75" customHeight="1">
      <c r="F1841" s="95" t="s">
        <v>434</v>
      </c>
      <c r="G1841" s="95" t="s">
        <v>434</v>
      </c>
      <c r="H1841" s="95" t="s">
        <v>3608</v>
      </c>
      <c r="I1841" s="95" t="s">
        <v>3608</v>
      </c>
      <c r="J1841" s="95" t="s">
        <v>5039</v>
      </c>
    </row>
    <row r="1842" ht="15.75" customHeight="1">
      <c r="F1842" s="95" t="s">
        <v>434</v>
      </c>
      <c r="G1842" s="95" t="s">
        <v>434</v>
      </c>
      <c r="H1842" s="95" t="s">
        <v>3608</v>
      </c>
      <c r="I1842" s="95" t="s">
        <v>3608</v>
      </c>
      <c r="J1842" s="95" t="s">
        <v>5040</v>
      </c>
    </row>
    <row r="1843" ht="15.75" customHeight="1">
      <c r="F1843" s="95" t="s">
        <v>434</v>
      </c>
      <c r="G1843" s="95" t="s">
        <v>434</v>
      </c>
      <c r="H1843" s="95" t="s">
        <v>3608</v>
      </c>
      <c r="I1843" s="95" t="s">
        <v>3608</v>
      </c>
      <c r="J1843" s="95" t="s">
        <v>5041</v>
      </c>
    </row>
    <row r="1844" ht="15.75" customHeight="1">
      <c r="F1844" s="95" t="s">
        <v>434</v>
      </c>
      <c r="G1844" s="95" t="s">
        <v>434</v>
      </c>
      <c r="H1844" s="95" t="s">
        <v>3608</v>
      </c>
      <c r="I1844" s="95" t="s">
        <v>3608</v>
      </c>
      <c r="J1844" s="95" t="s">
        <v>5042</v>
      </c>
    </row>
    <row r="1845" ht="15.75" customHeight="1">
      <c r="F1845" s="95" t="s">
        <v>434</v>
      </c>
      <c r="G1845" s="95" t="s">
        <v>434</v>
      </c>
      <c r="H1845" s="95" t="s">
        <v>3608</v>
      </c>
      <c r="I1845" s="95" t="s">
        <v>3608</v>
      </c>
      <c r="J1845" s="95" t="s">
        <v>5043</v>
      </c>
    </row>
    <row r="1846" ht="15.75" customHeight="1">
      <c r="F1846" s="95" t="s">
        <v>434</v>
      </c>
      <c r="G1846" s="95" t="s">
        <v>434</v>
      </c>
      <c r="H1846" s="95" t="s">
        <v>3608</v>
      </c>
      <c r="I1846" s="95" t="s">
        <v>3608</v>
      </c>
      <c r="J1846" s="95" t="s">
        <v>5044</v>
      </c>
    </row>
    <row r="1847" ht="15.75" customHeight="1">
      <c r="F1847" s="95" t="s">
        <v>456</v>
      </c>
      <c r="G1847" s="95" t="s">
        <v>456</v>
      </c>
      <c r="H1847" s="95" t="s">
        <v>456</v>
      </c>
      <c r="I1847" s="95" t="s">
        <v>5045</v>
      </c>
      <c r="J1847" s="95" t="s">
        <v>456</v>
      </c>
    </row>
    <row r="1848" ht="15.75" customHeight="1">
      <c r="F1848" s="95" t="s">
        <v>456</v>
      </c>
      <c r="G1848" s="95" t="s">
        <v>456</v>
      </c>
      <c r="H1848" s="95" t="s">
        <v>456</v>
      </c>
      <c r="I1848" s="95" t="s">
        <v>5045</v>
      </c>
      <c r="J1848" s="95" t="s">
        <v>5046</v>
      </c>
    </row>
    <row r="1849" ht="15.75" customHeight="1">
      <c r="F1849" s="95" t="s">
        <v>456</v>
      </c>
      <c r="G1849" s="95" t="s">
        <v>456</v>
      </c>
      <c r="H1849" s="95" t="s">
        <v>456</v>
      </c>
      <c r="I1849" s="95" t="s">
        <v>5045</v>
      </c>
      <c r="J1849" s="95" t="s">
        <v>5047</v>
      </c>
    </row>
    <row r="1850" ht="15.75" customHeight="1">
      <c r="F1850" s="95" t="s">
        <v>456</v>
      </c>
      <c r="G1850" s="95" t="s">
        <v>456</v>
      </c>
      <c r="H1850" s="95" t="s">
        <v>456</v>
      </c>
      <c r="I1850" s="95" t="s">
        <v>5045</v>
      </c>
      <c r="J1850" s="95" t="s">
        <v>5048</v>
      </c>
    </row>
    <row r="1851" ht="15.75" customHeight="1">
      <c r="F1851" s="95" t="s">
        <v>456</v>
      </c>
      <c r="G1851" s="95" t="s">
        <v>456</v>
      </c>
      <c r="H1851" s="95" t="s">
        <v>456</v>
      </c>
      <c r="I1851" s="95" t="s">
        <v>5045</v>
      </c>
      <c r="J1851" s="95" t="s">
        <v>5049</v>
      </c>
    </row>
    <row r="1852" ht="15.75" customHeight="1">
      <c r="F1852" s="95" t="s">
        <v>456</v>
      </c>
      <c r="G1852" s="95" t="s">
        <v>456</v>
      </c>
      <c r="H1852" s="95" t="s">
        <v>456</v>
      </c>
      <c r="I1852" s="95" t="s">
        <v>5045</v>
      </c>
      <c r="J1852" s="95" t="s">
        <v>5050</v>
      </c>
    </row>
    <row r="1853" ht="15.75" customHeight="1">
      <c r="F1853" s="95" t="s">
        <v>456</v>
      </c>
      <c r="G1853" s="95" t="s">
        <v>456</v>
      </c>
      <c r="H1853" s="95" t="s">
        <v>3610</v>
      </c>
      <c r="I1853" s="95" t="s">
        <v>5051</v>
      </c>
      <c r="J1853" s="95" t="s">
        <v>5052</v>
      </c>
    </row>
    <row r="1854" ht="15.75" customHeight="1">
      <c r="F1854" s="95" t="s">
        <v>456</v>
      </c>
      <c r="G1854" s="95" t="s">
        <v>456</v>
      </c>
      <c r="H1854" s="95" t="s">
        <v>3610</v>
      </c>
      <c r="I1854" s="95" t="s">
        <v>5051</v>
      </c>
      <c r="J1854" s="95" t="s">
        <v>5053</v>
      </c>
    </row>
    <row r="1855" ht="15.75" customHeight="1">
      <c r="F1855" s="95" t="s">
        <v>456</v>
      </c>
      <c r="G1855" s="95" t="s">
        <v>456</v>
      </c>
      <c r="H1855" s="95" t="s">
        <v>3610</v>
      </c>
      <c r="I1855" s="95" t="s">
        <v>5051</v>
      </c>
      <c r="J1855" s="95" t="s">
        <v>5054</v>
      </c>
    </row>
    <row r="1856" ht="15.75" customHeight="1">
      <c r="F1856" s="95" t="s">
        <v>456</v>
      </c>
      <c r="G1856" s="95" t="s">
        <v>456</v>
      </c>
      <c r="H1856" s="95" t="s">
        <v>3612</v>
      </c>
      <c r="I1856" s="95" t="s">
        <v>3612</v>
      </c>
      <c r="J1856" s="95" t="s">
        <v>3612</v>
      </c>
    </row>
    <row r="1857" ht="15.75" customHeight="1">
      <c r="F1857" s="95" t="s">
        <v>456</v>
      </c>
      <c r="G1857" s="95" t="s">
        <v>456</v>
      </c>
      <c r="H1857" s="95" t="s">
        <v>3612</v>
      </c>
      <c r="I1857" s="95" t="s">
        <v>3612</v>
      </c>
      <c r="J1857" s="95" t="s">
        <v>5055</v>
      </c>
    </row>
    <row r="1858" ht="15.75" customHeight="1">
      <c r="F1858" s="95" t="s">
        <v>456</v>
      </c>
      <c r="G1858" s="95" t="s">
        <v>456</v>
      </c>
      <c r="H1858" s="95" t="s">
        <v>3612</v>
      </c>
      <c r="I1858" s="95" t="s">
        <v>3612</v>
      </c>
      <c r="J1858" s="95" t="s">
        <v>5056</v>
      </c>
    </row>
    <row r="1859" ht="15.75" customHeight="1">
      <c r="F1859" s="95" t="s">
        <v>456</v>
      </c>
      <c r="G1859" s="95" t="s">
        <v>456</v>
      </c>
      <c r="H1859" s="95" t="s">
        <v>3612</v>
      </c>
      <c r="I1859" s="95" t="s">
        <v>3612</v>
      </c>
      <c r="J1859" s="95" t="s">
        <v>5057</v>
      </c>
    </row>
    <row r="1860" ht="15.75" customHeight="1">
      <c r="F1860" s="95" t="s">
        <v>442</v>
      </c>
      <c r="G1860" s="95" t="s">
        <v>442</v>
      </c>
      <c r="H1860" s="95" t="s">
        <v>3614</v>
      </c>
      <c r="I1860" s="95" t="s">
        <v>5058</v>
      </c>
      <c r="J1860" s="95" t="s">
        <v>5059</v>
      </c>
    </row>
    <row r="1861" ht="15.75" customHeight="1">
      <c r="F1861" s="95" t="s">
        <v>442</v>
      </c>
      <c r="G1861" s="95" t="s">
        <v>442</v>
      </c>
      <c r="H1861" s="95" t="s">
        <v>3614</v>
      </c>
      <c r="I1861" s="95" t="s">
        <v>5058</v>
      </c>
      <c r="J1861" s="95" t="s">
        <v>5060</v>
      </c>
    </row>
    <row r="1862" ht="15.75" customHeight="1">
      <c r="F1862" s="95" t="s">
        <v>442</v>
      </c>
      <c r="G1862" s="95" t="s">
        <v>442</v>
      </c>
      <c r="H1862" s="95" t="s">
        <v>3614</v>
      </c>
      <c r="I1862" s="95" t="s">
        <v>5058</v>
      </c>
      <c r="J1862" s="95" t="s">
        <v>5061</v>
      </c>
    </row>
    <row r="1863" ht="15.75" customHeight="1">
      <c r="F1863" s="95" t="s">
        <v>442</v>
      </c>
      <c r="G1863" s="95" t="s">
        <v>442</v>
      </c>
      <c r="H1863" s="95" t="s">
        <v>3614</v>
      </c>
      <c r="I1863" s="95" t="s">
        <v>5058</v>
      </c>
      <c r="J1863" s="95" t="s">
        <v>5062</v>
      </c>
    </row>
    <row r="1864" ht="15.75" customHeight="1">
      <c r="F1864" s="95" t="s">
        <v>442</v>
      </c>
      <c r="G1864" s="95" t="s">
        <v>442</v>
      </c>
      <c r="H1864" s="95" t="s">
        <v>3614</v>
      </c>
      <c r="I1864" s="95" t="s">
        <v>5058</v>
      </c>
      <c r="J1864" s="95" t="s">
        <v>5063</v>
      </c>
    </row>
    <row r="1865" ht="15.75" customHeight="1">
      <c r="F1865" s="95" t="s">
        <v>442</v>
      </c>
      <c r="G1865" s="95" t="s">
        <v>442</v>
      </c>
      <c r="H1865" s="95" t="s">
        <v>3614</v>
      </c>
      <c r="I1865" s="95" t="s">
        <v>5058</v>
      </c>
      <c r="J1865" s="95" t="s">
        <v>5064</v>
      </c>
    </row>
    <row r="1866" ht="15.75" customHeight="1">
      <c r="F1866" s="95" t="s">
        <v>442</v>
      </c>
      <c r="G1866" s="95" t="s">
        <v>442</v>
      </c>
      <c r="H1866" s="95" t="s">
        <v>3614</v>
      </c>
      <c r="I1866" s="95" t="s">
        <v>5058</v>
      </c>
      <c r="J1866" s="95" t="s">
        <v>5065</v>
      </c>
    </row>
    <row r="1867" ht="15.75" customHeight="1">
      <c r="F1867" s="95" t="s">
        <v>442</v>
      </c>
      <c r="G1867" s="95" t="s">
        <v>442</v>
      </c>
      <c r="H1867" s="95" t="s">
        <v>3616</v>
      </c>
      <c r="I1867" s="95" t="s">
        <v>3616</v>
      </c>
      <c r="J1867" s="95" t="s">
        <v>5066</v>
      </c>
    </row>
    <row r="1868" ht="15.75" customHeight="1">
      <c r="F1868" s="95" t="s">
        <v>442</v>
      </c>
      <c r="G1868" s="95" t="s">
        <v>442</v>
      </c>
      <c r="H1868" s="95" t="s">
        <v>3616</v>
      </c>
      <c r="I1868" s="95" t="s">
        <v>3616</v>
      </c>
      <c r="J1868" s="95" t="s">
        <v>5067</v>
      </c>
    </row>
    <row r="1869" ht="15.75" customHeight="1">
      <c r="F1869" s="95" t="s">
        <v>442</v>
      </c>
      <c r="G1869" s="95" t="s">
        <v>442</v>
      </c>
      <c r="H1869" s="95" t="s">
        <v>3616</v>
      </c>
      <c r="I1869" s="95" t="s">
        <v>3616</v>
      </c>
      <c r="J1869" s="95" t="s">
        <v>5068</v>
      </c>
    </row>
    <row r="1870" ht="15.75" customHeight="1">
      <c r="F1870" s="95" t="s">
        <v>442</v>
      </c>
      <c r="G1870" s="95" t="s">
        <v>442</v>
      </c>
      <c r="H1870" s="95" t="s">
        <v>3616</v>
      </c>
      <c r="I1870" s="95" t="s">
        <v>3616</v>
      </c>
      <c r="J1870" s="95" t="s">
        <v>5069</v>
      </c>
    </row>
    <row r="1871" ht="15.75" customHeight="1">
      <c r="F1871" s="95" t="s">
        <v>442</v>
      </c>
      <c r="G1871" s="95" t="s">
        <v>442</v>
      </c>
      <c r="H1871" s="95" t="s">
        <v>3618</v>
      </c>
      <c r="I1871" s="95" t="s">
        <v>5070</v>
      </c>
      <c r="J1871" s="95" t="s">
        <v>3618</v>
      </c>
    </row>
    <row r="1872" ht="15.75" customHeight="1">
      <c r="F1872" s="95" t="s">
        <v>442</v>
      </c>
      <c r="G1872" s="95" t="s">
        <v>442</v>
      </c>
      <c r="H1872" s="95" t="s">
        <v>3618</v>
      </c>
      <c r="I1872" s="95" t="s">
        <v>5070</v>
      </c>
      <c r="J1872" s="95" t="s">
        <v>5071</v>
      </c>
    </row>
    <row r="1873" ht="15.75" customHeight="1">
      <c r="F1873" s="95" t="s">
        <v>442</v>
      </c>
      <c r="G1873" s="95" t="s">
        <v>442</v>
      </c>
      <c r="H1873" s="95" t="s">
        <v>3618</v>
      </c>
      <c r="I1873" s="95" t="s">
        <v>5070</v>
      </c>
      <c r="J1873" s="95" t="s">
        <v>5072</v>
      </c>
    </row>
    <row r="1874" ht="15.75" customHeight="1">
      <c r="F1874" s="95" t="s">
        <v>442</v>
      </c>
      <c r="G1874" s="95" t="s">
        <v>442</v>
      </c>
      <c r="H1874" s="95" t="s">
        <v>3618</v>
      </c>
      <c r="I1874" s="95" t="s">
        <v>5070</v>
      </c>
      <c r="J1874" s="95" t="s">
        <v>5073</v>
      </c>
    </row>
    <row r="1875" ht="15.75" customHeight="1">
      <c r="F1875" s="95" t="s">
        <v>442</v>
      </c>
      <c r="G1875" s="95" t="s">
        <v>442</v>
      </c>
      <c r="H1875" s="95" t="s">
        <v>3618</v>
      </c>
      <c r="I1875" s="95" t="s">
        <v>5070</v>
      </c>
      <c r="J1875" s="95" t="s">
        <v>5074</v>
      </c>
    </row>
    <row r="1876" ht="15.75" customHeight="1">
      <c r="F1876" s="95" t="s">
        <v>442</v>
      </c>
      <c r="G1876" s="95" t="s">
        <v>442</v>
      </c>
      <c r="H1876" s="95" t="s">
        <v>3620</v>
      </c>
      <c r="I1876" s="95" t="s">
        <v>3620</v>
      </c>
      <c r="J1876" s="95" t="s">
        <v>3620</v>
      </c>
    </row>
  </sheetData>
  <autoFilter ref="$F$1:$J$1876"/>
  <dataValidations>
    <dataValidation type="list" allowBlank="1" showErrorMessage="1" sqref="L58">
      <formula1>INDIRECT(VLOOKUP($A$11,$B$2:$C$198,2,FALSE))</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2017-09-15T22:04:14Z</dcterms:created>
  <dc:creator>Christian Michael Beraún Chamorro</dc:creator>
</cp:coreProperties>
</file>